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FRA_RPD\RPD_20\RPD22 - Passenger Rail Policy\01_Amtrak Oversight\02_Performance and Delivery\Amtrak Recurring Submissions and Reports\Metrics Reporting\FY22 Q2\FY22 Q2 - Files for Website\"/>
    </mc:Choice>
  </mc:AlternateContent>
  <xr:revisionPtr revIDLastSave="0" documentId="13_ncr:1_{02A72478-6427-4CEE-A36D-8AD19BD4F10E}" xr6:coauthVersionLast="47" xr6:coauthVersionMax="47" xr10:uidLastSave="{00000000-0000-0000-0000-000000000000}"/>
  <bookViews>
    <workbookView xWindow="-120" yWindow="-120" windowWidth="29040" windowHeight="15840" xr2:uid="{3F5FEE20-BAFA-4E1A-8683-78B0580EC9F0}"/>
  </bookViews>
  <sheets>
    <sheet name="Notes" sheetId="10" r:id="rId1"/>
    <sheet name="Cost Recovery" sheetId="1" r:id="rId2"/>
    <sheet name="Avoidable Op Exp by Psgr Rev" sheetId="2" r:id="rId3"/>
    <sheet name="FullyAllocated Exp by PsgrRev" sheetId="3" r:id="rId4"/>
    <sheet name="Average &amp; Total Ridership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" i="1" l="1"/>
  <c r="G3" i="4" l="1"/>
  <c r="G4" i="4"/>
  <c r="H4" i="3" l="1"/>
  <c r="H3" i="3"/>
  <c r="H67" i="2" l="1"/>
  <c r="H51" i="2"/>
  <c r="H37" i="2"/>
  <c r="H19" i="2"/>
  <c r="H4" i="2"/>
  <c r="H3" i="2"/>
  <c r="H55" i="2" l="1"/>
  <c r="H45" i="2"/>
  <c r="H43" i="2"/>
  <c r="H57" i="2"/>
  <c r="H71" i="2"/>
  <c r="H73" i="2"/>
  <c r="H36" i="2"/>
  <c r="H72" i="2"/>
  <c r="H22" i="2"/>
  <c r="H20" i="2"/>
  <c r="H76" i="2"/>
  <c r="H58" i="2"/>
  <c r="H62" i="2"/>
  <c r="H56" i="2"/>
  <c r="H68" i="2"/>
  <c r="H9" i="2"/>
  <c r="H33" i="2"/>
  <c r="H97" i="2"/>
  <c r="H77" i="2"/>
  <c r="H23" i="2"/>
  <c r="H89" i="2"/>
  <c r="H17" i="2"/>
  <c r="H101" i="2"/>
  <c r="H81" i="2"/>
  <c r="H69" i="2"/>
  <c r="H21" i="2"/>
  <c r="H13" i="2"/>
  <c r="H41" i="2"/>
  <c r="H70" i="2"/>
  <c r="H18" i="2"/>
  <c r="H86" i="2"/>
  <c r="H12" i="2"/>
  <c r="H34" i="2"/>
  <c r="H98" i="2"/>
  <c r="H46" i="2"/>
  <c r="H14" i="2"/>
  <c r="H74" i="2"/>
  <c r="H80" i="2"/>
  <c r="H52" i="2"/>
  <c r="H94" i="2"/>
  <c r="H104" i="2"/>
  <c r="H66" i="2"/>
  <c r="H64" i="2"/>
  <c r="H7" i="2"/>
  <c r="H29" i="2"/>
  <c r="H47" i="2"/>
  <c r="H25" i="2"/>
  <c r="H75" i="2"/>
  <c r="H15" i="2"/>
  <c r="H79" i="2"/>
  <c r="H63" i="2"/>
  <c r="H11" i="2"/>
  <c r="H103" i="2"/>
  <c r="H31" i="2"/>
  <c r="H84" i="2"/>
  <c r="H82" i="2"/>
  <c r="H27" i="2"/>
  <c r="H39" i="2"/>
  <c r="H91" i="2"/>
  <c r="H87" i="2"/>
  <c r="H85" i="2"/>
  <c r="H61" i="2"/>
  <c r="H93" i="2"/>
  <c r="H65" i="2"/>
  <c r="H16" i="2"/>
  <c r="H100" i="2"/>
  <c r="H32" i="2"/>
  <c r="H38" i="2"/>
  <c r="H60" i="2"/>
  <c r="H49" i="2"/>
  <c r="H53" i="2"/>
  <c r="H95" i="2"/>
  <c r="H99" i="2"/>
  <c r="H83" i="2"/>
  <c r="H59" i="2"/>
  <c r="H35" i="2"/>
  <c r="H44" i="2" l="1"/>
  <c r="H92" i="2"/>
  <c r="H78" i="2"/>
  <c r="H42" i="2"/>
  <c r="H28" i="2"/>
  <c r="H24" i="2"/>
  <c r="G8" i="4"/>
  <c r="G32" i="4"/>
  <c r="G9" i="4"/>
  <c r="G33" i="4"/>
  <c r="G41" i="4"/>
  <c r="G7" i="4"/>
  <c r="G6" i="4"/>
  <c r="G10" i="4"/>
  <c r="G26" i="4"/>
  <c r="H88" i="2"/>
  <c r="H48" i="2"/>
  <c r="H102" i="2"/>
  <c r="H90" i="2"/>
  <c r="H8" i="2"/>
  <c r="H5" i="2"/>
  <c r="H26" i="2"/>
  <c r="H54" i="2"/>
  <c r="H40" i="2"/>
  <c r="H30" i="2"/>
  <c r="H96" i="2"/>
  <c r="H10" i="2"/>
  <c r="H50" i="2"/>
  <c r="G53" i="4"/>
  <c r="G11" i="4"/>
  <c r="G19" i="4"/>
  <c r="G27" i="4"/>
  <c r="G29" i="4"/>
  <c r="G37" i="4"/>
  <c r="G45" i="4"/>
  <c r="G28" i="4"/>
  <c r="G36" i="4"/>
  <c r="G44" i="4"/>
  <c r="G52" i="4"/>
  <c r="G17" i="4"/>
  <c r="G21" i="4"/>
  <c r="G13" i="4"/>
  <c r="G25" i="4"/>
  <c r="G18" i="4"/>
  <c r="G22" i="4"/>
  <c r="G39" i="4"/>
  <c r="G14" i="4"/>
  <c r="G30" i="4"/>
  <c r="G34" i="4"/>
  <c r="G38" i="4"/>
  <c r="G42" i="4"/>
  <c r="G46" i="4"/>
  <c r="G12" i="4"/>
  <c r="G16" i="4"/>
  <c r="G20" i="4"/>
  <c r="G24" i="4"/>
  <c r="G35" i="4"/>
  <c r="G43" i="4"/>
  <c r="G49" i="4"/>
  <c r="G50" i="4"/>
  <c r="G51" i="4"/>
  <c r="G15" i="4"/>
  <c r="G23" i="4"/>
  <c r="G48" i="4"/>
  <c r="G31" i="4"/>
  <c r="G47" i="4"/>
  <c r="G40" i="4"/>
  <c r="H6" i="2" l="1"/>
  <c r="G5" i="4"/>
  <c r="H24" i="3" l="1"/>
  <c r="H23" i="3"/>
  <c r="H76" i="3"/>
  <c r="H75" i="3"/>
  <c r="H28" i="3"/>
  <c r="H27" i="3"/>
  <c r="H20" i="3"/>
  <c r="H19" i="3"/>
  <c r="H25" i="3"/>
  <c r="H26" i="3"/>
  <c r="H61" i="3"/>
  <c r="H62" i="3"/>
  <c r="H16" i="3"/>
  <c r="H15" i="3"/>
  <c r="H80" i="3"/>
  <c r="H79" i="3"/>
  <c r="H56" i="3"/>
  <c r="H55" i="3"/>
  <c r="H65" i="3"/>
  <c r="H66" i="3"/>
  <c r="H97" i="3"/>
  <c r="H98" i="3"/>
  <c r="H21" i="3"/>
  <c r="H22" i="3"/>
  <c r="H53" i="3"/>
  <c r="H54" i="3"/>
  <c r="H36" i="3"/>
  <c r="H35" i="3"/>
  <c r="H45" i="3"/>
  <c r="H46" i="3"/>
  <c r="H49" i="3"/>
  <c r="H50" i="3"/>
  <c r="H77" i="3"/>
  <c r="H78" i="3"/>
  <c r="H57" i="3"/>
  <c r="H58" i="3"/>
  <c r="H32" i="3"/>
  <c r="H31" i="3"/>
  <c r="H69" i="3"/>
  <c r="H70" i="3"/>
  <c r="H88" i="3"/>
  <c r="H87" i="3"/>
  <c r="H9" i="3"/>
  <c r="H10" i="3"/>
  <c r="H60" i="3"/>
  <c r="H59" i="3"/>
  <c r="H64" i="3"/>
  <c r="H63" i="3"/>
  <c r="H33" i="3"/>
  <c r="H34" i="3"/>
  <c r="H29" i="3"/>
  <c r="H30" i="3"/>
  <c r="H37" i="3"/>
  <c r="H38" i="3"/>
  <c r="H40" i="3"/>
  <c r="H39" i="3"/>
  <c r="H101" i="3"/>
  <c r="H102" i="3"/>
  <c r="H68" i="3"/>
  <c r="H67" i="3"/>
  <c r="H85" i="3"/>
  <c r="H86" i="3"/>
  <c r="H93" i="3"/>
  <c r="H94" i="3"/>
  <c r="H44" i="3"/>
  <c r="H43" i="3"/>
  <c r="H12" i="3"/>
  <c r="H11" i="3"/>
  <c r="H92" i="3"/>
  <c r="H91" i="3"/>
  <c r="H89" i="3"/>
  <c r="H90" i="3"/>
  <c r="H13" i="3"/>
  <c r="H14" i="3"/>
  <c r="H81" i="3"/>
  <c r="H82" i="3"/>
  <c r="H100" i="3"/>
  <c r="H99" i="3"/>
  <c r="H41" i="3"/>
  <c r="H42" i="3"/>
  <c r="H104" i="3"/>
  <c r="H103" i="3"/>
  <c r="H48" i="3"/>
  <c r="H47" i="3"/>
  <c r="H17" i="3"/>
  <c r="H18" i="3"/>
  <c r="H73" i="3"/>
  <c r="H74" i="3"/>
  <c r="H52" i="3"/>
  <c r="H51" i="3"/>
  <c r="H72" i="3"/>
  <c r="H71" i="3"/>
  <c r="H84" i="3" l="1"/>
  <c r="H83" i="3"/>
  <c r="H96" i="3"/>
  <c r="H95" i="3"/>
  <c r="H8" i="3"/>
  <c r="H7" i="3"/>
  <c r="H5" i="3" l="1"/>
  <c r="H6" i="3"/>
</calcChain>
</file>

<file path=xl/sharedStrings.xml><?xml version="1.0" encoding="utf-8"?>
<sst xmlns="http://schemas.openxmlformats.org/spreadsheetml/2006/main" count="1483" uniqueCount="147">
  <si>
    <t>FY</t>
  </si>
  <si>
    <t>Quarter</t>
  </si>
  <si>
    <t>APT_Code</t>
  </si>
  <si>
    <t>Route</t>
  </si>
  <si>
    <t>Adjusted Operating Revenue</t>
  </si>
  <si>
    <t>Cost Recovery</t>
  </si>
  <si>
    <t>APT_RT_01</t>
  </si>
  <si>
    <t>APT_RT_03</t>
  </si>
  <si>
    <t>APT_RT_04</t>
  </si>
  <si>
    <t>APT_RT_05</t>
  </si>
  <si>
    <t>APT_RT_07</t>
  </si>
  <si>
    <t>APT_RT_09</t>
  </si>
  <si>
    <t>APT_RT_12</t>
  </si>
  <si>
    <t>APT_RT_14</t>
  </si>
  <si>
    <t>APT_RT_15</t>
  </si>
  <si>
    <t>APT_RT_16</t>
  </si>
  <si>
    <t>APT_RT_18</t>
  </si>
  <si>
    <t>APT_RT_19</t>
  </si>
  <si>
    <t>APT_RT_20</t>
  </si>
  <si>
    <t>APT_RT_21</t>
  </si>
  <si>
    <t>APT_RT_22</t>
  </si>
  <si>
    <t>APT_RT_23</t>
  </si>
  <si>
    <t>APT_RT_24</t>
  </si>
  <si>
    <t>APT_RT_25</t>
  </si>
  <si>
    <t>APT_RT_26</t>
  </si>
  <si>
    <t>APT_RT_27</t>
  </si>
  <si>
    <t>APT_RT_28</t>
  </si>
  <si>
    <t>APT_RT_29</t>
  </si>
  <si>
    <t>APT_RT_30</t>
  </si>
  <si>
    <t>APT_RT_32</t>
  </si>
  <si>
    <t>APT_RT_33</t>
  </si>
  <si>
    <t>APT_RT_34</t>
  </si>
  <si>
    <t>APT_RT_35</t>
  </si>
  <si>
    <t>APT_RT_36</t>
  </si>
  <si>
    <t>APT_RT_37</t>
  </si>
  <si>
    <t>APT_RT_39</t>
  </si>
  <si>
    <t>APT_RT_40</t>
  </si>
  <si>
    <t>APT_RT_41</t>
  </si>
  <si>
    <t>APT_RT_45</t>
  </si>
  <si>
    <t>APT_RT_46</t>
  </si>
  <si>
    <t>APT_RT_47</t>
  </si>
  <si>
    <t>APT_RT_48</t>
  </si>
  <si>
    <t>APT_RT_50</t>
  </si>
  <si>
    <t>APT_RT_51</t>
  </si>
  <si>
    <t>APT_RT_52</t>
  </si>
  <si>
    <t>APT_RT_54</t>
  </si>
  <si>
    <t>APT_RT_56</t>
  </si>
  <si>
    <t>APT_RT_57</t>
  </si>
  <si>
    <t>APT_RT_63</t>
  </si>
  <si>
    <t>APT_RT_64</t>
  </si>
  <si>
    <t>APT_RT_65</t>
  </si>
  <si>
    <t>APT_RT_66</t>
  </si>
  <si>
    <t>APT_RT_67</t>
  </si>
  <si>
    <t>APT_RT_96</t>
  </si>
  <si>
    <t>APT_RT_99</t>
  </si>
  <si>
    <t>Cost Recovery - System-wide and Route</t>
  </si>
  <si>
    <t>Adjusted with State Operating Payments</t>
  </si>
  <si>
    <t>Passenger Revenue</t>
  </si>
  <si>
    <t>Yes</t>
  </si>
  <si>
    <t>No</t>
  </si>
  <si>
    <t>Average and Total Ridership - Route</t>
  </si>
  <si>
    <t>Passenger Miles</t>
  </si>
  <si>
    <t>Train Miles</t>
  </si>
  <si>
    <t>Average Ridership</t>
  </si>
  <si>
    <t>Total Ridership (Mktg)</t>
  </si>
  <si>
    <t>AC_502041</t>
  </si>
  <si>
    <t>AC_502042</t>
  </si>
  <si>
    <t>CC_9240</t>
  </si>
  <si>
    <t>AC_740266_H2</t>
  </si>
  <si>
    <t>AC_740181_H2</t>
  </si>
  <si>
    <t>AC_502024</t>
  </si>
  <si>
    <t>APT_RT_NTS</t>
  </si>
  <si>
    <t>NEC Special Trains</t>
  </si>
  <si>
    <t>Northeast Regional</t>
  </si>
  <si>
    <t>Downeaster</t>
  </si>
  <si>
    <t>Empire South</t>
  </si>
  <si>
    <t>Empire West/Maple Leaf</t>
  </si>
  <si>
    <t>Adirondack</t>
  </si>
  <si>
    <t>Ethan Allen</t>
  </si>
  <si>
    <t>Vermonter</t>
  </si>
  <si>
    <t>Keystone</t>
  </si>
  <si>
    <t>Pennsylvanian</t>
  </si>
  <si>
    <t>Washington-Lynchburg/Roanoke</t>
  </si>
  <si>
    <t>Washington-Newport News</t>
  </si>
  <si>
    <t>Washington-Norfolk</t>
  </si>
  <si>
    <t>Washington-Richmond</t>
  </si>
  <si>
    <t>Carolinian</t>
  </si>
  <si>
    <t>Piedmont</t>
  </si>
  <si>
    <t>Heartland Flyer</t>
  </si>
  <si>
    <t>Hoosier State</t>
  </si>
  <si>
    <t>Wolverine</t>
  </si>
  <si>
    <t>Blue Water</t>
  </si>
  <si>
    <t>Pere Marquette</t>
  </si>
  <si>
    <t>Hiawatha</t>
  </si>
  <si>
    <t>Lincoln Service</t>
  </si>
  <si>
    <t>Illinois Zephyr/Carl Sandburg</t>
  </si>
  <si>
    <t>Missouri River Runner</t>
  </si>
  <si>
    <t>Pacific Surfliner</t>
  </si>
  <si>
    <t>Capitol Corridor</t>
  </si>
  <si>
    <t>Cascades</t>
  </si>
  <si>
    <t>Silver Star</t>
  </si>
  <si>
    <t>Silver Meteor</t>
  </si>
  <si>
    <t>Palmetto</t>
  </si>
  <si>
    <t>Auto Train</t>
  </si>
  <si>
    <t>City of New Orleans</t>
  </si>
  <si>
    <t>Crescent</t>
  </si>
  <si>
    <t>Cardinal</t>
  </si>
  <si>
    <t>Capitol Limited</t>
  </si>
  <si>
    <t>Empire Builder</t>
  </si>
  <si>
    <t>California Zephyr</t>
  </si>
  <si>
    <t>Southwest Chief</t>
  </si>
  <si>
    <t>Coast Starlight</t>
  </si>
  <si>
    <t>Texas Eagle</t>
  </si>
  <si>
    <t>Sunset Limited</t>
  </si>
  <si>
    <t>Non-NEC Special Trains</t>
  </si>
  <si>
    <t>Fully Allocated Adj Operating Exp Covered by Passenger Revenue</t>
  </si>
  <si>
    <t>Fully Allocated Adjusted Operating Expense</t>
  </si>
  <si>
    <t>National Train Service</t>
  </si>
  <si>
    <t>APT_All_APT</t>
  </si>
  <si>
    <t>Fully Allocated Adj Operating Expense</t>
  </si>
  <si>
    <t>Notes:</t>
  </si>
  <si>
    <t>System-wide (Total Amtrak)</t>
  </si>
  <si>
    <t>OPEB'S (OTHER POSTRETIREMENT EMPLOYEE BENEFITS)</t>
  </si>
  <si>
    <t>PAY-AS-YOU-GO OFFSET (OTHER POSTRETIRE EMP BNFTS)</t>
  </si>
  <si>
    <t>OIG</t>
  </si>
  <si>
    <t>Depreciation</t>
  </si>
  <si>
    <t>Insurance Recoveries</t>
  </si>
  <si>
    <t>PENSION</t>
  </si>
  <si>
    <t>Avoidable Operating Expense</t>
  </si>
  <si>
    <t>Avoidable Operating Exp Covered by Passenger Revenue</t>
  </si>
  <si>
    <t>Avoidable Operating Expense Covered by Passenger Revenue - Route</t>
  </si>
  <si>
    <t>Fully Allocated Adjusted Operating Expense Covered by Passenger Revenue - Route</t>
  </si>
  <si>
    <t>1) System-wide (Total Amtrak) includes ANC &amp; INF service lines</t>
  </si>
  <si>
    <t>2) Fully Allocated Adjusted Operating Expense is Total Operating Expense (AC_740300_H2) excluding: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</si>
  <si>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</si>
  <si>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</si>
  <si>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</si>
  <si>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New Haven - Springfield</t>
  </si>
  <si>
    <t>Illini / Saluki</t>
  </si>
  <si>
    <t>San Joaquin</t>
  </si>
  <si>
    <t>Lake Shore Ltd</t>
  </si>
  <si>
    <t>Acela Express</t>
  </si>
  <si>
    <t>Gulf Coast Limited</t>
  </si>
  <si>
    <t>6) Ridership - per Marketing's Monthly Revenue &amp; Ridership report</t>
  </si>
  <si>
    <t>7) Route descriptions based on Marketing report</t>
  </si>
  <si>
    <t>2022</t>
  </si>
  <si>
    <t>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</si>
</sst>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66675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66675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66675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3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5"/>
  <sheetViews>
    <sheetView tabSelected="1" workbookViewId="0"/>
  </sheetViews>
  <sheetFormatPr defaultColWidth="8.7109375" defaultRowHeight="12.75" x14ac:dyDescent="0.2"/>
  <cols>
    <col min="1" max="1" width="17.42578125" style="1" customWidth="1"/>
    <col min="2" max="2" width="13.42578125" style="1" bestFit="1" customWidth="1"/>
    <col min="3" max="16384" width="8.7109375" style="1"/>
  </cols>
  <sheetData>
    <row r="1" spans="1:2" x14ac:dyDescent="0.2">
      <c r="A1" s="15" t="s">
        <v>120</v>
      </c>
    </row>
    <row r="2" spans="1:2" x14ac:dyDescent="0.2">
      <c r="A2" s="16" t="s">
        <v>132</v>
      </c>
    </row>
    <row r="3" spans="1:2" x14ac:dyDescent="0.2">
      <c r="A3" s="16" t="s">
        <v>133</v>
      </c>
    </row>
    <row r="4" spans="1:2" x14ac:dyDescent="0.2">
      <c r="A4" s="17" t="s">
        <v>65</v>
      </c>
      <c r="B4" s="1" t="s">
        <v>122</v>
      </c>
    </row>
    <row r="5" spans="1:2" x14ac:dyDescent="0.2">
      <c r="A5" s="17" t="s">
        <v>66</v>
      </c>
      <c r="B5" s="1" t="s">
        <v>123</v>
      </c>
    </row>
    <row r="6" spans="1:2" x14ac:dyDescent="0.2">
      <c r="A6" s="17" t="s">
        <v>67</v>
      </c>
      <c r="B6" s="1" t="s">
        <v>124</v>
      </c>
    </row>
    <row r="7" spans="1:2" x14ac:dyDescent="0.2">
      <c r="A7" s="17" t="s">
        <v>68</v>
      </c>
      <c r="B7" s="1" t="s">
        <v>125</v>
      </c>
    </row>
    <row r="8" spans="1:2" x14ac:dyDescent="0.2">
      <c r="A8" s="17" t="s">
        <v>69</v>
      </c>
      <c r="B8" s="1" t="s">
        <v>126</v>
      </c>
    </row>
    <row r="9" spans="1:2" x14ac:dyDescent="0.2">
      <c r="A9" s="17" t="s">
        <v>70</v>
      </c>
      <c r="B9" s="1" t="s">
        <v>127</v>
      </c>
    </row>
    <row r="10" spans="1:2" x14ac:dyDescent="0.2">
      <c r="A10" s="16" t="s">
        <v>134</v>
      </c>
    </row>
    <row r="11" spans="1:2" x14ac:dyDescent="0.2">
      <c r="A11" s="16" t="s">
        <v>135</v>
      </c>
    </row>
    <row r="12" spans="1:2" x14ac:dyDescent="0.2">
      <c r="A12" s="16" t="s">
        <v>136</v>
      </c>
    </row>
    <row r="13" spans="1:2" x14ac:dyDescent="0.2">
      <c r="A13" s="16" t="s">
        <v>143</v>
      </c>
    </row>
    <row r="14" spans="1:2" x14ac:dyDescent="0.2">
      <c r="A14" s="16" t="s">
        <v>144</v>
      </c>
    </row>
    <row r="15" spans="1:2" x14ac:dyDescent="0.2">
      <c r="A15" s="16"/>
    </row>
  </sheetData>
  <sheetProtection algorithmName="SHA-512" hashValue="E0rWbdi7bWI3zc/vk8aRbx1Sz1EgNAycTaDxq45azlSrtLAv48FBCn+XCjoP9C+9eF5wCWx/t8QWpmu4klN0QA==" saltValue="gfezvTo4K7za5H3LYJamJ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G53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8.7109375" defaultRowHeight="12.75" x14ac:dyDescent="0.2"/>
  <cols>
    <col min="1" max="1" width="5.140625" style="1" bestFit="1" customWidth="1"/>
    <col min="2" max="2" width="7.42578125" style="1" bestFit="1" customWidth="1"/>
    <col min="3" max="3" width="13" style="1" bestFit="1" customWidth="1"/>
    <col min="4" max="4" width="26.85546875" style="1" bestFit="1" customWidth="1"/>
    <col min="5" max="6" width="23.85546875" style="1" bestFit="1" customWidth="1"/>
    <col min="7" max="7" width="12.5703125" style="1" bestFit="1" customWidth="1"/>
    <col min="8" max="16384" width="8.7109375" style="1"/>
  </cols>
  <sheetData>
    <row r="1" spans="1:7" x14ac:dyDescent="0.2">
      <c r="A1" s="2" t="s">
        <v>55</v>
      </c>
    </row>
    <row r="2" spans="1:7" s="6" customFormat="1" ht="25.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116</v>
      </c>
      <c r="G2" s="5" t="s">
        <v>5</v>
      </c>
    </row>
    <row r="3" spans="1:7" ht="14.45" customHeight="1" x14ac:dyDescent="0.2">
      <c r="A3" s="12" t="s">
        <v>145</v>
      </c>
      <c r="B3" s="3" t="s">
        <v>146</v>
      </c>
      <c r="C3" s="3" t="s">
        <v>118</v>
      </c>
      <c r="D3" s="3" t="s">
        <v>121</v>
      </c>
      <c r="E3" s="8">
        <v>583886360.61099994</v>
      </c>
      <c r="F3" s="8">
        <v>895279159.05499983</v>
      </c>
      <c r="G3" s="10">
        <f t="shared" ref="G3:G53" si="0">IF(ISERROR(E3/F3)=TRUE,"N/A",E3/F3)</f>
        <v>0.6521835728057308</v>
      </c>
    </row>
    <row r="4" spans="1:7" ht="14.45" customHeight="1" x14ac:dyDescent="0.2">
      <c r="A4" s="12" t="s">
        <v>145</v>
      </c>
      <c r="B4" s="3" t="s">
        <v>146</v>
      </c>
      <c r="C4" s="3" t="s">
        <v>71</v>
      </c>
      <c r="D4" s="3" t="s">
        <v>117</v>
      </c>
      <c r="E4" s="8">
        <v>430637032.80099988</v>
      </c>
      <c r="F4" s="8">
        <v>690662927.972</v>
      </c>
      <c r="G4" s="10">
        <f t="shared" si="0"/>
        <v>0.62351259255434976</v>
      </c>
    </row>
    <row r="5" spans="1:7" ht="14.45" customHeight="1" x14ac:dyDescent="0.2">
      <c r="A5" s="12" t="s">
        <v>145</v>
      </c>
      <c r="B5" s="3" t="s">
        <v>146</v>
      </c>
      <c r="C5" s="3" t="s">
        <v>6</v>
      </c>
      <c r="D5" s="3" t="s">
        <v>141</v>
      </c>
      <c r="E5" s="8">
        <v>55614964.965000004</v>
      </c>
      <c r="F5" s="8">
        <v>84319145.036000013</v>
      </c>
      <c r="G5" s="10">
        <f t="shared" si="0"/>
        <v>0.65957695540265771</v>
      </c>
    </row>
    <row r="6" spans="1:7" ht="14.45" customHeight="1" x14ac:dyDescent="0.2">
      <c r="A6" s="12" t="s">
        <v>145</v>
      </c>
      <c r="B6" s="3" t="s">
        <v>146</v>
      </c>
      <c r="C6" s="3" t="s">
        <v>7</v>
      </c>
      <c r="D6" s="3" t="s">
        <v>78</v>
      </c>
      <c r="E6" s="8">
        <v>503806.60399999999</v>
      </c>
      <c r="F6" s="8">
        <v>1412618.2679999999</v>
      </c>
      <c r="G6" s="10">
        <f t="shared" si="0"/>
        <v>0.35664737984260586</v>
      </c>
    </row>
    <row r="7" spans="1:7" ht="14.45" customHeight="1" x14ac:dyDescent="0.2">
      <c r="A7" s="12" t="s">
        <v>145</v>
      </c>
      <c r="B7" s="3" t="s">
        <v>146</v>
      </c>
      <c r="C7" s="3" t="s">
        <v>8</v>
      </c>
      <c r="D7" s="3" t="s">
        <v>79</v>
      </c>
      <c r="E7" s="8">
        <v>2460221.821</v>
      </c>
      <c r="F7" s="8">
        <v>2530253.2629999998</v>
      </c>
      <c r="G7" s="10">
        <f t="shared" si="0"/>
        <v>0.97232235878357609</v>
      </c>
    </row>
    <row r="8" spans="1:7" ht="14.45" customHeight="1" x14ac:dyDescent="0.2">
      <c r="A8" s="12" t="s">
        <v>145</v>
      </c>
      <c r="B8" s="3" t="s">
        <v>146</v>
      </c>
      <c r="C8" s="3" t="s">
        <v>9</v>
      </c>
      <c r="D8" s="3" t="s">
        <v>73</v>
      </c>
      <c r="E8" s="8">
        <v>96424846.525000006</v>
      </c>
      <c r="F8" s="8">
        <v>135881900.38200003</v>
      </c>
      <c r="G8" s="10">
        <f t="shared" si="0"/>
        <v>0.70962244606473868</v>
      </c>
    </row>
    <row r="9" spans="1:7" ht="14.45" customHeight="1" x14ac:dyDescent="0.2">
      <c r="A9" s="12" t="s">
        <v>145</v>
      </c>
      <c r="B9" s="3" t="s">
        <v>146</v>
      </c>
      <c r="C9" s="3" t="s">
        <v>10</v>
      </c>
      <c r="D9" s="3" t="s">
        <v>76</v>
      </c>
      <c r="E9" s="8">
        <v>10775567.198999999</v>
      </c>
      <c r="F9" s="8">
        <v>9940595.0520000011</v>
      </c>
      <c r="G9" s="10">
        <f t="shared" si="0"/>
        <v>1.0839961936516069</v>
      </c>
    </row>
    <row r="10" spans="1:7" ht="14.45" customHeight="1" x14ac:dyDescent="0.2">
      <c r="A10" s="12" t="s">
        <v>145</v>
      </c>
      <c r="B10" s="3" t="s">
        <v>146</v>
      </c>
      <c r="C10" s="3" t="s">
        <v>11</v>
      </c>
      <c r="D10" s="3" t="s">
        <v>74</v>
      </c>
      <c r="E10" s="8">
        <v>4297709.8190000001</v>
      </c>
      <c r="F10" s="8">
        <v>4927191.83</v>
      </c>
      <c r="G10" s="10">
        <f t="shared" si="0"/>
        <v>0.87224325077678178</v>
      </c>
    </row>
    <row r="11" spans="1:7" ht="14.45" customHeight="1" x14ac:dyDescent="0.2">
      <c r="A11" s="12" t="s">
        <v>145</v>
      </c>
      <c r="B11" s="3" t="s">
        <v>146</v>
      </c>
      <c r="C11" s="3" t="s">
        <v>12</v>
      </c>
      <c r="D11" s="3" t="s">
        <v>137</v>
      </c>
      <c r="E11" s="8">
        <v>5721707.4079999998</v>
      </c>
      <c r="F11" s="8">
        <v>8590969.1849999987</v>
      </c>
      <c r="G11" s="10">
        <f t="shared" si="0"/>
        <v>0.66601419290273023</v>
      </c>
    </row>
    <row r="12" spans="1:7" ht="14.45" customHeight="1" x14ac:dyDescent="0.2">
      <c r="A12" s="12" t="s">
        <v>145</v>
      </c>
      <c r="B12" s="3" t="s">
        <v>146</v>
      </c>
      <c r="C12" s="3" t="s">
        <v>13</v>
      </c>
      <c r="D12" s="3" t="s">
        <v>80</v>
      </c>
      <c r="E12" s="8">
        <v>8851204.3399999999</v>
      </c>
      <c r="F12" s="8">
        <v>19083785.300999999</v>
      </c>
      <c r="G12" s="10">
        <f t="shared" si="0"/>
        <v>0.46380758326474114</v>
      </c>
    </row>
    <row r="13" spans="1:7" ht="14.45" customHeight="1" x14ac:dyDescent="0.2">
      <c r="A13" s="12" t="s">
        <v>145</v>
      </c>
      <c r="B13" s="3" t="s">
        <v>146</v>
      </c>
      <c r="C13" s="3" t="s">
        <v>14</v>
      </c>
      <c r="D13" s="3" t="s">
        <v>75</v>
      </c>
      <c r="E13" s="8">
        <v>11043036.047</v>
      </c>
      <c r="F13" s="8">
        <v>19890408.756999999</v>
      </c>
      <c r="G13" s="10">
        <f t="shared" si="0"/>
        <v>0.5551940225016061</v>
      </c>
    </row>
    <row r="14" spans="1:7" ht="14.45" customHeight="1" x14ac:dyDescent="0.2">
      <c r="A14" s="12" t="s">
        <v>145</v>
      </c>
      <c r="B14" s="3" t="s">
        <v>146</v>
      </c>
      <c r="C14" s="3" t="s">
        <v>15</v>
      </c>
      <c r="D14" s="3" t="s">
        <v>100</v>
      </c>
      <c r="E14" s="8">
        <v>11804810.237</v>
      </c>
      <c r="F14" s="8">
        <v>29120594.916999999</v>
      </c>
      <c r="G14" s="10">
        <f t="shared" si="0"/>
        <v>0.40537668514830361</v>
      </c>
    </row>
    <row r="15" spans="1:7" ht="14.45" customHeight="1" x14ac:dyDescent="0.2">
      <c r="A15" s="12" t="s">
        <v>145</v>
      </c>
      <c r="B15" s="3" t="s">
        <v>146</v>
      </c>
      <c r="C15" s="3" t="s">
        <v>16</v>
      </c>
      <c r="D15" s="3" t="s">
        <v>106</v>
      </c>
      <c r="E15" s="8">
        <v>1402982.3470000001</v>
      </c>
      <c r="F15" s="8">
        <v>6648450.4380000001</v>
      </c>
      <c r="G15" s="10">
        <f t="shared" si="0"/>
        <v>0.21102396115959435</v>
      </c>
    </row>
    <row r="16" spans="1:7" ht="14.45" customHeight="1" x14ac:dyDescent="0.2">
      <c r="A16" s="12" t="s">
        <v>145</v>
      </c>
      <c r="B16" s="3" t="s">
        <v>146</v>
      </c>
      <c r="C16" s="3" t="s">
        <v>17</v>
      </c>
      <c r="D16" s="3" t="s">
        <v>101</v>
      </c>
      <c r="E16" s="8">
        <v>1475884.635</v>
      </c>
      <c r="F16" s="8">
        <v>4985494.8540000003</v>
      </c>
      <c r="G16" s="10">
        <f t="shared" si="0"/>
        <v>0.2960357353123847</v>
      </c>
    </row>
    <row r="17" spans="1:7" ht="14.45" customHeight="1" x14ac:dyDescent="0.2">
      <c r="A17" s="12" t="s">
        <v>145</v>
      </c>
      <c r="B17" s="3" t="s">
        <v>146</v>
      </c>
      <c r="C17" s="3" t="s">
        <v>18</v>
      </c>
      <c r="D17" s="3" t="s">
        <v>94</v>
      </c>
      <c r="E17" s="8">
        <v>9578609.6119999997</v>
      </c>
      <c r="F17" s="8">
        <v>10892610.165999999</v>
      </c>
      <c r="G17" s="10">
        <f t="shared" si="0"/>
        <v>0.87936770581384638</v>
      </c>
    </row>
    <row r="18" spans="1:7" ht="14.45" customHeight="1" x14ac:dyDescent="0.2">
      <c r="A18" s="12" t="s">
        <v>145</v>
      </c>
      <c r="B18" s="3" t="s">
        <v>146</v>
      </c>
      <c r="C18" s="3" t="s">
        <v>19</v>
      </c>
      <c r="D18" s="3" t="s">
        <v>93</v>
      </c>
      <c r="E18" s="8">
        <v>3859295.95</v>
      </c>
      <c r="F18" s="8">
        <v>6459488</v>
      </c>
      <c r="G18" s="10">
        <f t="shared" si="0"/>
        <v>0.59746158673876326</v>
      </c>
    </row>
    <row r="19" spans="1:7" ht="14.45" customHeight="1" x14ac:dyDescent="0.2">
      <c r="A19" s="12" t="s">
        <v>145</v>
      </c>
      <c r="B19" s="3" t="s">
        <v>146</v>
      </c>
      <c r="C19" s="3" t="s">
        <v>20</v>
      </c>
      <c r="D19" s="3" t="s">
        <v>90</v>
      </c>
      <c r="E19" s="8">
        <v>8871336.0529999994</v>
      </c>
      <c r="F19" s="8">
        <v>11424207.795</v>
      </c>
      <c r="G19" s="10">
        <f t="shared" si="0"/>
        <v>0.77653840092813187</v>
      </c>
    </row>
    <row r="20" spans="1:7" ht="14.45" customHeight="1" x14ac:dyDescent="0.2">
      <c r="A20" s="12" t="s">
        <v>145</v>
      </c>
      <c r="B20" s="3" t="s">
        <v>146</v>
      </c>
      <c r="C20" s="3" t="s">
        <v>21</v>
      </c>
      <c r="D20" s="3" t="s">
        <v>138</v>
      </c>
      <c r="E20" s="8">
        <v>4761846.99</v>
      </c>
      <c r="F20" s="8">
        <v>3832923.2850000001</v>
      </c>
      <c r="G20" s="10">
        <f t="shared" si="0"/>
        <v>1.2423538474237947</v>
      </c>
    </row>
    <row r="21" spans="1:7" ht="14.45" customHeight="1" x14ac:dyDescent="0.2">
      <c r="A21" s="12" t="s">
        <v>145</v>
      </c>
      <c r="B21" s="3" t="s">
        <v>146</v>
      </c>
      <c r="C21" s="3" t="s">
        <v>22</v>
      </c>
      <c r="D21" s="3" t="s">
        <v>95</v>
      </c>
      <c r="E21" s="8">
        <v>5522768.9529999997</v>
      </c>
      <c r="F21" s="8">
        <v>4419542.591</v>
      </c>
      <c r="G21" s="10">
        <f t="shared" si="0"/>
        <v>1.2496245571310074</v>
      </c>
    </row>
    <row r="22" spans="1:7" ht="14.45" customHeight="1" x14ac:dyDescent="0.2">
      <c r="A22" s="12" t="s">
        <v>145</v>
      </c>
      <c r="B22" s="3" t="s">
        <v>146</v>
      </c>
      <c r="C22" s="3" t="s">
        <v>23</v>
      </c>
      <c r="D22" s="3" t="s">
        <v>108</v>
      </c>
      <c r="E22" s="8">
        <v>6788442.79</v>
      </c>
      <c r="F22" s="8">
        <v>24411080.759</v>
      </c>
      <c r="G22" s="10">
        <f t="shared" si="0"/>
        <v>0.27808858022384786</v>
      </c>
    </row>
    <row r="23" spans="1:7" ht="14.45" customHeight="1" x14ac:dyDescent="0.2">
      <c r="A23" s="12" t="s">
        <v>145</v>
      </c>
      <c r="B23" s="3" t="s">
        <v>146</v>
      </c>
      <c r="C23" s="3" t="s">
        <v>24</v>
      </c>
      <c r="D23" s="3" t="s">
        <v>107</v>
      </c>
      <c r="E23" s="8">
        <v>2471137.6140000001</v>
      </c>
      <c r="F23" s="8">
        <v>8337416.205000001</v>
      </c>
      <c r="G23" s="10">
        <f t="shared" si="0"/>
        <v>0.29639129836387962</v>
      </c>
    </row>
    <row r="24" spans="1:7" ht="14.45" customHeight="1" x14ac:dyDescent="0.2">
      <c r="A24" s="12" t="s">
        <v>145</v>
      </c>
      <c r="B24" s="3" t="s">
        <v>146</v>
      </c>
      <c r="C24" s="3" t="s">
        <v>25</v>
      </c>
      <c r="D24" s="3" t="s">
        <v>109</v>
      </c>
      <c r="E24" s="8">
        <v>10218933.732999999</v>
      </c>
      <c r="F24" s="8">
        <v>28730012.944000002</v>
      </c>
      <c r="G24" s="10">
        <f t="shared" si="0"/>
        <v>0.35568844862404175</v>
      </c>
    </row>
    <row r="25" spans="1:7" ht="14.45" customHeight="1" x14ac:dyDescent="0.2">
      <c r="A25" s="12" t="s">
        <v>145</v>
      </c>
      <c r="B25" s="3" t="s">
        <v>146</v>
      </c>
      <c r="C25" s="3" t="s">
        <v>26</v>
      </c>
      <c r="D25" s="3" t="s">
        <v>110</v>
      </c>
      <c r="E25" s="8">
        <v>6909221.2769999998</v>
      </c>
      <c r="F25" s="8">
        <v>22826983.617000002</v>
      </c>
      <c r="G25" s="10">
        <f t="shared" si="0"/>
        <v>0.30267780416920598</v>
      </c>
    </row>
    <row r="26" spans="1:7" ht="14.45" customHeight="1" x14ac:dyDescent="0.2">
      <c r="A26" s="12" t="s">
        <v>145</v>
      </c>
      <c r="B26" s="3" t="s">
        <v>146</v>
      </c>
      <c r="C26" s="3" t="s">
        <v>27</v>
      </c>
      <c r="D26" s="3" t="s">
        <v>88</v>
      </c>
      <c r="E26" s="8">
        <v>1789668.6510000001</v>
      </c>
      <c r="F26" s="8">
        <v>2200936.7059999998</v>
      </c>
      <c r="G26" s="10">
        <f t="shared" si="0"/>
        <v>0.81313953559916696</v>
      </c>
    </row>
    <row r="27" spans="1:7" ht="14.45" customHeight="1" x14ac:dyDescent="0.2">
      <c r="A27" s="12" t="s">
        <v>145</v>
      </c>
      <c r="B27" s="3" t="s">
        <v>146</v>
      </c>
      <c r="C27" s="3" t="s">
        <v>28</v>
      </c>
      <c r="D27" s="3" t="s">
        <v>104</v>
      </c>
      <c r="E27" s="8">
        <v>2932067.6140000001</v>
      </c>
      <c r="F27" s="8">
        <v>9843132.756000001</v>
      </c>
      <c r="G27" s="10">
        <f t="shared" si="0"/>
        <v>0.29787951526029383</v>
      </c>
    </row>
    <row r="28" spans="1:7" ht="14.45" customHeight="1" x14ac:dyDescent="0.2">
      <c r="A28" s="12" t="s">
        <v>145</v>
      </c>
      <c r="B28" s="3" t="s">
        <v>146</v>
      </c>
      <c r="C28" s="3" t="s">
        <v>29</v>
      </c>
      <c r="D28" s="3" t="s">
        <v>112</v>
      </c>
      <c r="E28" s="8">
        <v>4123501.2990000001</v>
      </c>
      <c r="F28" s="8">
        <v>12533089.778000001</v>
      </c>
      <c r="G28" s="10">
        <f t="shared" si="0"/>
        <v>0.3290091567235241</v>
      </c>
    </row>
    <row r="29" spans="1:7" ht="14.45" customHeight="1" x14ac:dyDescent="0.2">
      <c r="A29" s="12" t="s">
        <v>145</v>
      </c>
      <c r="B29" s="3" t="s">
        <v>146</v>
      </c>
      <c r="C29" s="3" t="s">
        <v>30</v>
      </c>
      <c r="D29" s="3" t="s">
        <v>113</v>
      </c>
      <c r="E29" s="8">
        <v>2398016.7059999998</v>
      </c>
      <c r="F29" s="8">
        <v>13823056.560000001</v>
      </c>
      <c r="G29" s="10">
        <f t="shared" si="0"/>
        <v>0.17347948303555227</v>
      </c>
    </row>
    <row r="30" spans="1:7" ht="14.45" customHeight="1" x14ac:dyDescent="0.2">
      <c r="A30" s="12" t="s">
        <v>145</v>
      </c>
      <c r="B30" s="3" t="s">
        <v>146</v>
      </c>
      <c r="C30" s="3" t="s">
        <v>31</v>
      </c>
      <c r="D30" s="3" t="s">
        <v>111</v>
      </c>
      <c r="E30" s="8">
        <v>6507505.0659999996</v>
      </c>
      <c r="F30" s="8">
        <v>19307951.734999999</v>
      </c>
      <c r="G30" s="10">
        <f t="shared" si="0"/>
        <v>0.33703756645525923</v>
      </c>
    </row>
    <row r="31" spans="1:7" ht="14.45" customHeight="1" x14ac:dyDescent="0.2">
      <c r="A31" s="12" t="s">
        <v>145</v>
      </c>
      <c r="B31" s="3" t="s">
        <v>146</v>
      </c>
      <c r="C31" s="3" t="s">
        <v>32</v>
      </c>
      <c r="D31" s="3" t="s">
        <v>97</v>
      </c>
      <c r="E31" s="8">
        <v>23782763.061999999</v>
      </c>
      <c r="F31" s="8">
        <v>29456393.928000003</v>
      </c>
      <c r="G31" s="10">
        <f t="shared" si="0"/>
        <v>0.8073888175223346</v>
      </c>
    </row>
    <row r="32" spans="1:7" ht="14.45" customHeight="1" x14ac:dyDescent="0.2">
      <c r="A32" s="12" t="s">
        <v>145</v>
      </c>
      <c r="B32" s="3" t="s">
        <v>146</v>
      </c>
      <c r="C32" s="3" t="s">
        <v>33</v>
      </c>
      <c r="D32" s="3" t="s">
        <v>99</v>
      </c>
      <c r="E32" s="8">
        <v>9251536.432</v>
      </c>
      <c r="F32" s="8">
        <v>11139228.789000001</v>
      </c>
      <c r="G32" s="10">
        <f t="shared" si="0"/>
        <v>0.83053653060218147</v>
      </c>
    </row>
    <row r="33" spans="1:7" ht="14.45" customHeight="1" x14ac:dyDescent="0.2">
      <c r="A33" s="12" t="s">
        <v>145</v>
      </c>
      <c r="B33" s="3" t="s">
        <v>146</v>
      </c>
      <c r="C33" s="3" t="s">
        <v>34</v>
      </c>
      <c r="D33" s="3" t="s">
        <v>98</v>
      </c>
      <c r="E33" s="8">
        <v>12140255.747</v>
      </c>
      <c r="F33" s="8">
        <v>14422698.897999998</v>
      </c>
      <c r="G33" s="10">
        <f t="shared" si="0"/>
        <v>0.84174646041341772</v>
      </c>
    </row>
    <row r="34" spans="1:7" ht="14.45" customHeight="1" x14ac:dyDescent="0.2">
      <c r="A34" s="12" t="s">
        <v>145</v>
      </c>
      <c r="B34" s="3" t="s">
        <v>146</v>
      </c>
      <c r="C34" s="3" t="s">
        <v>35</v>
      </c>
      <c r="D34" s="3" t="s">
        <v>139</v>
      </c>
      <c r="E34" s="8">
        <v>19513594.811000001</v>
      </c>
      <c r="F34" s="8">
        <v>22037496.750999998</v>
      </c>
      <c r="G34" s="10">
        <f t="shared" si="0"/>
        <v>0.88547238515710869</v>
      </c>
    </row>
    <row r="35" spans="1:7" ht="14.45" customHeight="1" x14ac:dyDescent="0.2">
      <c r="A35" s="12" t="s">
        <v>145</v>
      </c>
      <c r="B35" s="3" t="s">
        <v>146</v>
      </c>
      <c r="C35" s="3" t="s">
        <v>36</v>
      </c>
      <c r="D35" s="3" t="s">
        <v>77</v>
      </c>
      <c r="E35" s="8">
        <v>408125.03</v>
      </c>
      <c r="F35" s="8">
        <v>594827.19900000002</v>
      </c>
      <c r="G35" s="10">
        <f t="shared" si="0"/>
        <v>0.68612368547726754</v>
      </c>
    </row>
    <row r="36" spans="1:7" ht="14.45" customHeight="1" x14ac:dyDescent="0.2">
      <c r="A36" s="12" t="s">
        <v>145</v>
      </c>
      <c r="B36" s="3" t="s">
        <v>146</v>
      </c>
      <c r="C36" s="3" t="s">
        <v>37</v>
      </c>
      <c r="D36" s="3" t="s">
        <v>91</v>
      </c>
      <c r="E36" s="8">
        <v>3705101.1710000001</v>
      </c>
      <c r="F36" s="8">
        <v>4453785.7369999997</v>
      </c>
      <c r="G36" s="10">
        <f t="shared" si="0"/>
        <v>0.83189928519006351</v>
      </c>
    </row>
    <row r="37" spans="1:7" ht="14.45" customHeight="1" x14ac:dyDescent="0.2">
      <c r="A37" s="12" t="s">
        <v>145</v>
      </c>
      <c r="B37" s="3" t="s">
        <v>146</v>
      </c>
      <c r="C37" s="3" t="s">
        <v>38</v>
      </c>
      <c r="D37" s="3" t="s">
        <v>140</v>
      </c>
      <c r="E37" s="8">
        <v>4701709.176</v>
      </c>
      <c r="F37" s="8">
        <v>15331130.66</v>
      </c>
      <c r="G37" s="10">
        <f t="shared" si="0"/>
        <v>0.30667726211916585</v>
      </c>
    </row>
    <row r="38" spans="1:7" ht="14.45" customHeight="1" x14ac:dyDescent="0.2">
      <c r="A38" s="12" t="s">
        <v>145</v>
      </c>
      <c r="B38" s="3" t="s">
        <v>146</v>
      </c>
      <c r="C38" s="3" t="s">
        <v>39</v>
      </c>
      <c r="D38" s="3" t="s">
        <v>82</v>
      </c>
      <c r="E38" s="8">
        <v>2712579.1460000002</v>
      </c>
      <c r="F38" s="8">
        <v>2860594.4720000001</v>
      </c>
      <c r="G38" s="10">
        <f t="shared" si="0"/>
        <v>0.94825714464290556</v>
      </c>
    </row>
    <row r="39" spans="1:7" ht="14.45" customHeight="1" x14ac:dyDescent="0.2">
      <c r="A39" s="12" t="s">
        <v>145</v>
      </c>
      <c r="B39" s="3" t="s">
        <v>146</v>
      </c>
      <c r="C39" s="3" t="s">
        <v>40</v>
      </c>
      <c r="D39" s="3" t="s">
        <v>83</v>
      </c>
      <c r="E39" s="8">
        <v>3549802.7960000001</v>
      </c>
      <c r="F39" s="8">
        <v>3529146.142</v>
      </c>
      <c r="G39" s="10">
        <f t="shared" si="0"/>
        <v>1.0058531591407245</v>
      </c>
    </row>
    <row r="40" spans="1:7" ht="14.45" customHeight="1" x14ac:dyDescent="0.2">
      <c r="A40" s="12" t="s">
        <v>145</v>
      </c>
      <c r="B40" s="3" t="s">
        <v>146</v>
      </c>
      <c r="C40" s="3" t="s">
        <v>41</v>
      </c>
      <c r="D40" s="3" t="s">
        <v>102</v>
      </c>
      <c r="E40" s="8">
        <v>4932901.9550000001</v>
      </c>
      <c r="F40" s="8">
        <v>11074619.955000002</v>
      </c>
      <c r="G40" s="10">
        <f t="shared" si="0"/>
        <v>0.44542403938411257</v>
      </c>
    </row>
    <row r="41" spans="1:7" ht="14.45" customHeight="1" x14ac:dyDescent="0.2">
      <c r="A41" s="12" t="s">
        <v>145</v>
      </c>
      <c r="B41" s="3" t="s">
        <v>146</v>
      </c>
      <c r="C41" s="3" t="s">
        <v>42</v>
      </c>
      <c r="D41" s="3" t="s">
        <v>84</v>
      </c>
      <c r="E41" s="8">
        <v>4687283.2649999997</v>
      </c>
      <c r="F41" s="8">
        <v>5139340.13</v>
      </c>
      <c r="G41" s="10">
        <f t="shared" si="0"/>
        <v>0.9120399013170587</v>
      </c>
    </row>
    <row r="42" spans="1:7" ht="14.45" customHeight="1" x14ac:dyDescent="0.2">
      <c r="A42" s="12" t="s">
        <v>145</v>
      </c>
      <c r="B42" s="3" t="s">
        <v>146</v>
      </c>
      <c r="C42" s="3" t="s">
        <v>43</v>
      </c>
      <c r="D42" s="3" t="s">
        <v>85</v>
      </c>
      <c r="E42" s="8">
        <v>3397877.5090000001</v>
      </c>
      <c r="F42" s="8">
        <v>1856914.6850000001</v>
      </c>
      <c r="G42" s="10">
        <f t="shared" si="0"/>
        <v>1.8298511700336948</v>
      </c>
    </row>
    <row r="43" spans="1:7" ht="14.45" customHeight="1" x14ac:dyDescent="0.2">
      <c r="A43" s="12" t="s">
        <v>145</v>
      </c>
      <c r="B43" s="3" t="s">
        <v>146</v>
      </c>
      <c r="C43" s="3" t="s">
        <v>44</v>
      </c>
      <c r="D43" s="3" t="s">
        <v>105</v>
      </c>
      <c r="E43" s="8">
        <v>4818399.8940000003</v>
      </c>
      <c r="F43" s="8">
        <v>15157926.381999999</v>
      </c>
      <c r="G43" s="10">
        <f t="shared" si="0"/>
        <v>0.31787988492422276</v>
      </c>
    </row>
    <row r="44" spans="1:7" ht="14.45" customHeight="1" x14ac:dyDescent="0.2">
      <c r="A44" s="12" t="s">
        <v>145</v>
      </c>
      <c r="B44" s="3" t="s">
        <v>146</v>
      </c>
      <c r="C44" s="3" t="s">
        <v>45</v>
      </c>
      <c r="D44" s="3" t="s">
        <v>89</v>
      </c>
      <c r="E44" s="8">
        <v>0</v>
      </c>
      <c r="F44" s="8">
        <v>0</v>
      </c>
      <c r="G44" s="10" t="str">
        <f t="shared" si="0"/>
        <v>N/A</v>
      </c>
    </row>
    <row r="45" spans="1:7" ht="14.45" customHeight="1" x14ac:dyDescent="0.2">
      <c r="A45" s="12" t="s">
        <v>145</v>
      </c>
      <c r="B45" s="3" t="s">
        <v>146</v>
      </c>
      <c r="C45" s="3" t="s">
        <v>46</v>
      </c>
      <c r="D45" s="3" t="s">
        <v>96</v>
      </c>
      <c r="E45" s="8">
        <v>2300608.14</v>
      </c>
      <c r="F45" s="8">
        <v>2332523.5849999995</v>
      </c>
      <c r="G45" s="10">
        <f t="shared" si="0"/>
        <v>0.98631720373365517</v>
      </c>
    </row>
    <row r="46" spans="1:7" ht="14.45" customHeight="1" x14ac:dyDescent="0.2">
      <c r="A46" s="12" t="s">
        <v>145</v>
      </c>
      <c r="B46" s="3" t="s">
        <v>146</v>
      </c>
      <c r="C46" s="3" t="s">
        <v>47</v>
      </c>
      <c r="D46" s="3" t="s">
        <v>81</v>
      </c>
      <c r="E46" s="8">
        <v>3719314.8309999998</v>
      </c>
      <c r="F46" s="8">
        <v>5375110.970999999</v>
      </c>
      <c r="G46" s="10">
        <f t="shared" si="0"/>
        <v>0.69195126408860896</v>
      </c>
    </row>
    <row r="47" spans="1:7" ht="14.45" customHeight="1" x14ac:dyDescent="0.2">
      <c r="A47" s="12" t="s">
        <v>145</v>
      </c>
      <c r="B47" s="3" t="s">
        <v>146</v>
      </c>
      <c r="C47" s="3" t="s">
        <v>48</v>
      </c>
      <c r="D47" s="3" t="s">
        <v>103</v>
      </c>
      <c r="E47" s="8">
        <v>30099894.975000001</v>
      </c>
      <c r="F47" s="8">
        <v>24232026.943999998</v>
      </c>
      <c r="G47" s="10">
        <f t="shared" si="0"/>
        <v>1.2421534131073968</v>
      </c>
    </row>
    <row r="48" spans="1:7" ht="14.45" customHeight="1" x14ac:dyDescent="0.2">
      <c r="A48" s="12" t="s">
        <v>145</v>
      </c>
      <c r="B48" s="3" t="s">
        <v>146</v>
      </c>
      <c r="C48" s="3" t="s">
        <v>49</v>
      </c>
      <c r="D48" s="3" t="s">
        <v>142</v>
      </c>
      <c r="E48" s="8">
        <v>0</v>
      </c>
      <c r="F48" s="8">
        <v>1071.98</v>
      </c>
      <c r="G48" s="10">
        <f t="shared" si="0"/>
        <v>0</v>
      </c>
    </row>
    <row r="49" spans="1:7" ht="14.45" customHeight="1" x14ac:dyDescent="0.2">
      <c r="A49" s="12" t="s">
        <v>145</v>
      </c>
      <c r="B49" s="3" t="s">
        <v>146</v>
      </c>
      <c r="C49" s="3" t="s">
        <v>50</v>
      </c>
      <c r="D49" s="3" t="s">
        <v>92</v>
      </c>
      <c r="E49" s="8">
        <v>2033928.899</v>
      </c>
      <c r="F49" s="8">
        <v>2900083.5809999998</v>
      </c>
      <c r="G49" s="10">
        <f t="shared" si="0"/>
        <v>0.70133457957051903</v>
      </c>
    </row>
    <row r="50" spans="1:7" ht="14.45" customHeight="1" x14ac:dyDescent="0.2">
      <c r="A50" s="12" t="s">
        <v>145</v>
      </c>
      <c r="B50" s="3" t="s">
        <v>146</v>
      </c>
      <c r="C50" s="3" t="s">
        <v>51</v>
      </c>
      <c r="D50" s="3" t="s">
        <v>86</v>
      </c>
      <c r="E50" s="8">
        <v>4965836.5970000001</v>
      </c>
      <c r="F50" s="8">
        <v>5473479.9169999994</v>
      </c>
      <c r="G50" s="10">
        <f t="shared" si="0"/>
        <v>0.90725400883936425</v>
      </c>
    </row>
    <row r="51" spans="1:7" ht="14.45" customHeight="1" x14ac:dyDescent="0.2">
      <c r="A51" s="12" t="s">
        <v>145</v>
      </c>
      <c r="B51" s="3" t="s">
        <v>146</v>
      </c>
      <c r="C51" s="3" t="s">
        <v>52</v>
      </c>
      <c r="D51" s="3" t="s">
        <v>87</v>
      </c>
      <c r="E51" s="8">
        <v>2372015.875</v>
      </c>
      <c r="F51" s="8">
        <v>2366509.7990000001</v>
      </c>
      <c r="G51" s="10">
        <f t="shared" si="0"/>
        <v>1.0023266652022005</v>
      </c>
    </row>
    <row r="52" spans="1:7" ht="14.45" customHeight="1" x14ac:dyDescent="0.2">
      <c r="A52" s="12" t="s">
        <v>145</v>
      </c>
      <c r="B52" s="3" t="s">
        <v>146</v>
      </c>
      <c r="C52" s="3" t="s">
        <v>53</v>
      </c>
      <c r="D52" s="3" t="s">
        <v>114</v>
      </c>
      <c r="E52" s="8">
        <v>37387.478000000003</v>
      </c>
      <c r="F52" s="8">
        <v>3637904.2420000006</v>
      </c>
      <c r="G52" s="10">
        <f t="shared" si="0"/>
        <v>1.0277202343139629E-2</v>
      </c>
    </row>
    <row r="53" spans="1:7" ht="14.45" customHeight="1" x14ac:dyDescent="0.2">
      <c r="A53" s="12" t="s">
        <v>145</v>
      </c>
      <c r="B53" s="3" t="s">
        <v>146</v>
      </c>
      <c r="C53" s="3" t="s">
        <v>54</v>
      </c>
      <c r="D53" s="3" t="s">
        <v>72</v>
      </c>
      <c r="E53" s="8">
        <v>397021.75699999998</v>
      </c>
      <c r="F53" s="8">
        <v>916273.04500000004</v>
      </c>
      <c r="G53" s="10">
        <f t="shared" si="0"/>
        <v>0.43330070568648016</v>
      </c>
    </row>
  </sheetData>
  <sheetProtection algorithmName="SHA-512" hashValue="vLK1pJjlljfLdJBpW7elQ09py6jx2fgP64m6xvTrn4f1MJdw0zBJMZYMrTKGDtPItwfIgW4FNXDW606DlhMfxQ==" saltValue="deXMjgb6O16oUoMjRf0w8g==" spinCount="100000" sheet="1" objects="1" scenarios="1"/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41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241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04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12.140625" style="1" bestFit="1" customWidth="1"/>
    <col min="4" max="4" width="26.85546875" style="1" bestFit="1" customWidth="1"/>
    <col min="5" max="5" width="17.42578125" style="1" bestFit="1" customWidth="1"/>
    <col min="6" max="6" width="16.7109375" style="1" customWidth="1"/>
    <col min="7" max="7" width="14.5703125" style="1" customWidth="1"/>
    <col min="8" max="8" width="29.85546875" style="1" bestFit="1" customWidth="1"/>
    <col min="9" max="16384" width="8.7109375" style="1"/>
  </cols>
  <sheetData>
    <row r="1" spans="1:8" x14ac:dyDescent="0.2">
      <c r="A1" s="2" t="s">
        <v>130</v>
      </c>
    </row>
    <row r="2" spans="1:8" s="6" customFormat="1" ht="38.2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56</v>
      </c>
      <c r="F2" s="5" t="s">
        <v>128</v>
      </c>
      <c r="G2" s="5" t="s">
        <v>57</v>
      </c>
      <c r="H2" s="5" t="s">
        <v>129</v>
      </c>
    </row>
    <row r="3" spans="1:8" ht="14.45" customHeight="1" x14ac:dyDescent="0.2">
      <c r="A3" s="12" t="s">
        <v>145</v>
      </c>
      <c r="B3" s="3" t="s">
        <v>146</v>
      </c>
      <c r="C3" s="3" t="s">
        <v>118</v>
      </c>
      <c r="D3" s="3" t="s">
        <v>121</v>
      </c>
      <c r="E3" s="4" t="s">
        <v>58</v>
      </c>
      <c r="F3" s="8">
        <v>686884776.86100006</v>
      </c>
      <c r="G3" s="8">
        <v>415261594.051</v>
      </c>
      <c r="H3" s="9">
        <f>IF(ISERROR(G3/F3)=TRUE,"N/A",G3/F3)</f>
        <v>0.60455786478295104</v>
      </c>
    </row>
    <row r="4" spans="1:8" ht="14.45" customHeight="1" x14ac:dyDescent="0.2">
      <c r="A4" s="12" t="s">
        <v>145</v>
      </c>
      <c r="B4" s="3" t="s">
        <v>146</v>
      </c>
      <c r="C4" s="3" t="s">
        <v>118</v>
      </c>
      <c r="D4" s="3" t="s">
        <v>121</v>
      </c>
      <c r="E4" s="4" t="s">
        <v>59</v>
      </c>
      <c r="F4" s="8">
        <v>686884776.86100006</v>
      </c>
      <c r="G4" s="8">
        <v>308730230.27100003</v>
      </c>
      <c r="H4" s="9">
        <f t="shared" ref="H4:H67" si="0">IF(ISERROR(G4/F4)=TRUE,"N/A",G4/F4)</f>
        <v>0.44946436530718969</v>
      </c>
    </row>
    <row r="5" spans="1:8" ht="14.45" customHeight="1" x14ac:dyDescent="0.2">
      <c r="A5" s="12" t="s">
        <v>145</v>
      </c>
      <c r="B5" s="3" t="s">
        <v>146</v>
      </c>
      <c r="C5" s="3" t="s">
        <v>71</v>
      </c>
      <c r="D5" s="3" t="s">
        <v>117</v>
      </c>
      <c r="E5" s="4" t="s">
        <v>58</v>
      </c>
      <c r="F5" s="8">
        <v>532492211.71600014</v>
      </c>
      <c r="G5" s="8">
        <v>415255430.51199996</v>
      </c>
      <c r="H5" s="9">
        <f t="shared" si="0"/>
        <v>0.77983381047734956</v>
      </c>
    </row>
    <row r="6" spans="1:8" ht="14.45" customHeight="1" x14ac:dyDescent="0.2">
      <c r="A6" s="12" t="s">
        <v>145</v>
      </c>
      <c r="B6" s="3" t="s">
        <v>146</v>
      </c>
      <c r="C6" s="3" t="s">
        <v>71</v>
      </c>
      <c r="D6" s="3" t="s">
        <v>117</v>
      </c>
      <c r="E6" s="4" t="s">
        <v>59</v>
      </c>
      <c r="F6" s="8">
        <v>532492211.71600014</v>
      </c>
      <c r="G6" s="8">
        <v>308724066.73199993</v>
      </c>
      <c r="H6" s="9">
        <f t="shared" si="0"/>
        <v>0.57977198527864127</v>
      </c>
    </row>
    <row r="7" spans="1:8" ht="14.45" customHeight="1" x14ac:dyDescent="0.2">
      <c r="A7" s="12" t="s">
        <v>145</v>
      </c>
      <c r="B7" s="3" t="s">
        <v>146</v>
      </c>
      <c r="C7" s="3" t="s">
        <v>6</v>
      </c>
      <c r="D7" s="3" t="s">
        <v>141</v>
      </c>
      <c r="E7" s="4" t="s">
        <v>58</v>
      </c>
      <c r="F7" s="8">
        <v>65961590.693999998</v>
      </c>
      <c r="G7" s="8">
        <v>53656821.031999998</v>
      </c>
      <c r="H7" s="9">
        <f t="shared" si="0"/>
        <v>0.81345553476594268</v>
      </c>
    </row>
    <row r="8" spans="1:8" ht="14.45" customHeight="1" x14ac:dyDescent="0.2">
      <c r="A8" s="12" t="s">
        <v>145</v>
      </c>
      <c r="B8" s="3" t="s">
        <v>146</v>
      </c>
      <c r="C8" s="3" t="s">
        <v>6</v>
      </c>
      <c r="D8" s="3" t="s">
        <v>141</v>
      </c>
      <c r="E8" s="4" t="s">
        <v>59</v>
      </c>
      <c r="F8" s="8">
        <v>65961590.693999998</v>
      </c>
      <c r="G8" s="8">
        <v>53656821.031999998</v>
      </c>
      <c r="H8" s="9">
        <f t="shared" si="0"/>
        <v>0.81345553476594268</v>
      </c>
    </row>
    <row r="9" spans="1:8" ht="14.45" customHeight="1" x14ac:dyDescent="0.2">
      <c r="A9" s="12" t="s">
        <v>145</v>
      </c>
      <c r="B9" s="3" t="s">
        <v>146</v>
      </c>
      <c r="C9" s="3" t="s">
        <v>7</v>
      </c>
      <c r="D9" s="3" t="s">
        <v>78</v>
      </c>
      <c r="E9" s="4" t="s">
        <v>58</v>
      </c>
      <c r="F9" s="8">
        <v>1196038.1839999999</v>
      </c>
      <c r="G9" s="8">
        <v>487226.13799999998</v>
      </c>
      <c r="H9" s="9">
        <f t="shared" si="0"/>
        <v>0.40736670828562782</v>
      </c>
    </row>
    <row r="10" spans="1:8" ht="14.45" customHeight="1" x14ac:dyDescent="0.2">
      <c r="A10" s="12" t="s">
        <v>145</v>
      </c>
      <c r="B10" s="3" t="s">
        <v>146</v>
      </c>
      <c r="C10" s="3" t="s">
        <v>7</v>
      </c>
      <c r="D10" s="3" t="s">
        <v>78</v>
      </c>
      <c r="E10" s="4" t="s">
        <v>59</v>
      </c>
      <c r="F10" s="8">
        <v>1196038.1839999999</v>
      </c>
      <c r="G10" s="8">
        <v>189924.73799999995</v>
      </c>
      <c r="H10" s="9">
        <f t="shared" si="0"/>
        <v>0.15879487840833012</v>
      </c>
    </row>
    <row r="11" spans="1:8" ht="14.45" customHeight="1" x14ac:dyDescent="0.2">
      <c r="A11" s="12" t="s">
        <v>145</v>
      </c>
      <c r="B11" s="3" t="s">
        <v>146</v>
      </c>
      <c r="C11" s="3" t="s">
        <v>8</v>
      </c>
      <c r="D11" s="3" t="s">
        <v>79</v>
      </c>
      <c r="E11" s="4" t="s">
        <v>58</v>
      </c>
      <c r="F11" s="8">
        <v>1956569.9009999998</v>
      </c>
      <c r="G11" s="8">
        <v>2407961.46</v>
      </c>
      <c r="H11" s="9">
        <f t="shared" si="0"/>
        <v>1.2307055622031673</v>
      </c>
    </row>
    <row r="12" spans="1:8" ht="14.45" customHeight="1" x14ac:dyDescent="0.2">
      <c r="A12" s="12" t="s">
        <v>145</v>
      </c>
      <c r="B12" s="3" t="s">
        <v>146</v>
      </c>
      <c r="C12" s="3" t="s">
        <v>8</v>
      </c>
      <c r="D12" s="3" t="s">
        <v>79</v>
      </c>
      <c r="E12" s="4" t="s">
        <v>59</v>
      </c>
      <c r="F12" s="8">
        <v>1956569.9009999998</v>
      </c>
      <c r="G12" s="8">
        <v>516778.72</v>
      </c>
      <c r="H12" s="9">
        <f t="shared" si="0"/>
        <v>0.26412484406300801</v>
      </c>
    </row>
    <row r="13" spans="1:8" ht="14.45" customHeight="1" x14ac:dyDescent="0.2">
      <c r="A13" s="12" t="s">
        <v>145</v>
      </c>
      <c r="B13" s="3" t="s">
        <v>146</v>
      </c>
      <c r="C13" s="3" t="s">
        <v>9</v>
      </c>
      <c r="D13" s="3" t="s">
        <v>73</v>
      </c>
      <c r="E13" s="4" t="s">
        <v>58</v>
      </c>
      <c r="F13" s="8">
        <v>99283869.266000003</v>
      </c>
      <c r="G13" s="8">
        <v>92276762.460999995</v>
      </c>
      <c r="H13" s="9">
        <f t="shared" si="0"/>
        <v>0.92942351202865936</v>
      </c>
    </row>
    <row r="14" spans="1:8" ht="14.45" customHeight="1" x14ac:dyDescent="0.2">
      <c r="A14" s="12" t="s">
        <v>145</v>
      </c>
      <c r="B14" s="3" t="s">
        <v>146</v>
      </c>
      <c r="C14" s="3" t="s">
        <v>9</v>
      </c>
      <c r="D14" s="3" t="s">
        <v>73</v>
      </c>
      <c r="E14" s="4" t="s">
        <v>59</v>
      </c>
      <c r="F14" s="8">
        <v>99283869.266000003</v>
      </c>
      <c r="G14" s="8">
        <v>92276762.460999995</v>
      </c>
      <c r="H14" s="9">
        <f t="shared" si="0"/>
        <v>0.92942351202865936</v>
      </c>
    </row>
    <row r="15" spans="1:8" ht="14.45" customHeight="1" x14ac:dyDescent="0.2">
      <c r="A15" s="12" t="s">
        <v>145</v>
      </c>
      <c r="B15" s="3" t="s">
        <v>146</v>
      </c>
      <c r="C15" s="3" t="s">
        <v>10</v>
      </c>
      <c r="D15" s="3" t="s">
        <v>76</v>
      </c>
      <c r="E15" s="4" t="s">
        <v>58</v>
      </c>
      <c r="F15" s="8">
        <v>7732445.870000001</v>
      </c>
      <c r="G15" s="8">
        <v>10531189.434</v>
      </c>
      <c r="H15" s="9">
        <f t="shared" si="0"/>
        <v>1.3619480318457113</v>
      </c>
    </row>
    <row r="16" spans="1:8" ht="14.45" customHeight="1" x14ac:dyDescent="0.2">
      <c r="A16" s="12" t="s">
        <v>145</v>
      </c>
      <c r="B16" s="3" t="s">
        <v>146</v>
      </c>
      <c r="C16" s="3" t="s">
        <v>10</v>
      </c>
      <c r="D16" s="3" t="s">
        <v>76</v>
      </c>
      <c r="E16" s="4" t="s">
        <v>59</v>
      </c>
      <c r="F16" s="8">
        <v>7732445.870000001</v>
      </c>
      <c r="G16" s="8">
        <v>3253739.7039999999</v>
      </c>
      <c r="H16" s="9">
        <f t="shared" si="0"/>
        <v>0.42079049225856391</v>
      </c>
    </row>
    <row r="17" spans="1:8" ht="14.45" customHeight="1" x14ac:dyDescent="0.2">
      <c r="A17" s="12" t="s">
        <v>145</v>
      </c>
      <c r="B17" s="3" t="s">
        <v>146</v>
      </c>
      <c r="C17" s="3" t="s">
        <v>11</v>
      </c>
      <c r="D17" s="3" t="s">
        <v>74</v>
      </c>
      <c r="E17" s="4" t="s">
        <v>58</v>
      </c>
      <c r="F17" s="8">
        <v>3758715.5720000002</v>
      </c>
      <c r="G17" s="8">
        <v>4154406.2030000002</v>
      </c>
      <c r="H17" s="9">
        <f t="shared" si="0"/>
        <v>1.1052728314820199</v>
      </c>
    </row>
    <row r="18" spans="1:8" ht="14.45" customHeight="1" x14ac:dyDescent="0.2">
      <c r="A18" s="12" t="s">
        <v>145</v>
      </c>
      <c r="B18" s="3" t="s">
        <v>146</v>
      </c>
      <c r="C18" s="3" t="s">
        <v>11</v>
      </c>
      <c r="D18" s="3" t="s">
        <v>74</v>
      </c>
      <c r="E18" s="4" t="s">
        <v>59</v>
      </c>
      <c r="F18" s="8">
        <v>3758715.5720000002</v>
      </c>
      <c r="G18" s="8">
        <v>1608157.1930000004</v>
      </c>
      <c r="H18" s="9">
        <f t="shared" si="0"/>
        <v>0.42784753520051672</v>
      </c>
    </row>
    <row r="19" spans="1:8" ht="14.45" customHeight="1" x14ac:dyDescent="0.2">
      <c r="A19" s="12" t="s">
        <v>145</v>
      </c>
      <c r="B19" s="3" t="s">
        <v>146</v>
      </c>
      <c r="C19" s="3" t="s">
        <v>12</v>
      </c>
      <c r="D19" s="3" t="s">
        <v>137</v>
      </c>
      <c r="E19" s="4" t="s">
        <v>58</v>
      </c>
      <c r="F19" s="8">
        <v>6709084.3440000005</v>
      </c>
      <c r="G19" s="8">
        <v>5616298.2889999999</v>
      </c>
      <c r="H19" s="9">
        <f t="shared" si="0"/>
        <v>0.83711845030279131</v>
      </c>
    </row>
    <row r="20" spans="1:8" ht="14.45" customHeight="1" x14ac:dyDescent="0.2">
      <c r="A20" s="12" t="s">
        <v>145</v>
      </c>
      <c r="B20" s="3" t="s">
        <v>146</v>
      </c>
      <c r="C20" s="3" t="s">
        <v>12</v>
      </c>
      <c r="D20" s="3" t="s">
        <v>137</v>
      </c>
      <c r="E20" s="4" t="s">
        <v>59</v>
      </c>
      <c r="F20" s="8">
        <v>6709084.3440000005</v>
      </c>
      <c r="G20" s="8">
        <v>1104809.9890000001</v>
      </c>
      <c r="H20" s="9">
        <f t="shared" si="0"/>
        <v>0.164673736735482</v>
      </c>
    </row>
    <row r="21" spans="1:8" ht="14.45" customHeight="1" x14ac:dyDescent="0.2">
      <c r="A21" s="12" t="s">
        <v>145</v>
      </c>
      <c r="B21" s="3" t="s">
        <v>146</v>
      </c>
      <c r="C21" s="3" t="s">
        <v>13</v>
      </c>
      <c r="D21" s="3" t="s">
        <v>80</v>
      </c>
      <c r="E21" s="4" t="s">
        <v>58</v>
      </c>
      <c r="F21" s="8">
        <v>14272956.226</v>
      </c>
      <c r="G21" s="8">
        <v>7709398.1529999999</v>
      </c>
      <c r="H21" s="9">
        <f t="shared" si="0"/>
        <v>0.54014025062000492</v>
      </c>
    </row>
    <row r="22" spans="1:8" ht="14.45" customHeight="1" x14ac:dyDescent="0.2">
      <c r="A22" s="12" t="s">
        <v>145</v>
      </c>
      <c r="B22" s="3" t="s">
        <v>146</v>
      </c>
      <c r="C22" s="3" t="s">
        <v>13</v>
      </c>
      <c r="D22" s="3" t="s">
        <v>80</v>
      </c>
      <c r="E22" s="4" t="s">
        <v>59</v>
      </c>
      <c r="F22" s="8">
        <v>14272956.226</v>
      </c>
      <c r="G22" s="8">
        <v>3477614.773</v>
      </c>
      <c r="H22" s="9">
        <f t="shared" si="0"/>
        <v>0.24365062975987298</v>
      </c>
    </row>
    <row r="23" spans="1:8" ht="14.45" customHeight="1" x14ac:dyDescent="0.2">
      <c r="A23" s="12" t="s">
        <v>145</v>
      </c>
      <c r="B23" s="3" t="s">
        <v>146</v>
      </c>
      <c r="C23" s="3" t="s">
        <v>14</v>
      </c>
      <c r="D23" s="3" t="s">
        <v>75</v>
      </c>
      <c r="E23" s="4" t="s">
        <v>58</v>
      </c>
      <c r="F23" s="8">
        <v>15087645.291999999</v>
      </c>
      <c r="G23" s="8">
        <v>10451393.76</v>
      </c>
      <c r="H23" s="9">
        <f t="shared" si="0"/>
        <v>0.69271205398377811</v>
      </c>
    </row>
    <row r="24" spans="1:8" ht="14.45" customHeight="1" x14ac:dyDescent="0.2">
      <c r="A24" s="12" t="s">
        <v>145</v>
      </c>
      <c r="B24" s="3" t="s">
        <v>146</v>
      </c>
      <c r="C24" s="3" t="s">
        <v>14</v>
      </c>
      <c r="D24" s="3" t="s">
        <v>75</v>
      </c>
      <c r="E24" s="4" t="s">
        <v>59</v>
      </c>
      <c r="F24" s="8">
        <v>15087645.291999999</v>
      </c>
      <c r="G24" s="8">
        <v>11052011.609999999</v>
      </c>
      <c r="H24" s="9">
        <f t="shared" si="0"/>
        <v>0.73252064163121366</v>
      </c>
    </row>
    <row r="25" spans="1:8" ht="14.45" customHeight="1" x14ac:dyDescent="0.2">
      <c r="A25" s="12" t="s">
        <v>145</v>
      </c>
      <c r="B25" s="3" t="s">
        <v>146</v>
      </c>
      <c r="C25" s="3" t="s">
        <v>15</v>
      </c>
      <c r="D25" s="3" t="s">
        <v>100</v>
      </c>
      <c r="E25" s="4" t="s">
        <v>58</v>
      </c>
      <c r="F25" s="8">
        <v>21927347.666999996</v>
      </c>
      <c r="G25" s="8">
        <v>11221239.358999999</v>
      </c>
      <c r="H25" s="9">
        <f t="shared" si="0"/>
        <v>0.51174631466657639</v>
      </c>
    </row>
    <row r="26" spans="1:8" ht="14.45" customHeight="1" x14ac:dyDescent="0.2">
      <c r="A26" s="12" t="s">
        <v>145</v>
      </c>
      <c r="B26" s="3" t="s">
        <v>146</v>
      </c>
      <c r="C26" s="3" t="s">
        <v>15</v>
      </c>
      <c r="D26" s="3" t="s">
        <v>100</v>
      </c>
      <c r="E26" s="4" t="s">
        <v>59</v>
      </c>
      <c r="F26" s="8">
        <v>21927347.666999996</v>
      </c>
      <c r="G26" s="8">
        <v>11221239.358999999</v>
      </c>
      <c r="H26" s="9">
        <f t="shared" si="0"/>
        <v>0.51174631466657639</v>
      </c>
    </row>
    <row r="27" spans="1:8" ht="14.45" customHeight="1" x14ac:dyDescent="0.2">
      <c r="A27" s="12" t="s">
        <v>145</v>
      </c>
      <c r="B27" s="3" t="s">
        <v>146</v>
      </c>
      <c r="C27" s="3" t="s">
        <v>16</v>
      </c>
      <c r="D27" s="3" t="s">
        <v>106</v>
      </c>
      <c r="E27" s="4" t="s">
        <v>58</v>
      </c>
      <c r="F27" s="8">
        <v>4808515.9270000011</v>
      </c>
      <c r="G27" s="8">
        <v>1301256.0870000001</v>
      </c>
      <c r="H27" s="9">
        <f t="shared" si="0"/>
        <v>0.27061490629435109</v>
      </c>
    </row>
    <row r="28" spans="1:8" ht="14.45" customHeight="1" x14ac:dyDescent="0.2">
      <c r="A28" s="12" t="s">
        <v>145</v>
      </c>
      <c r="B28" s="3" t="s">
        <v>146</v>
      </c>
      <c r="C28" s="3" t="s">
        <v>16</v>
      </c>
      <c r="D28" s="3" t="s">
        <v>106</v>
      </c>
      <c r="E28" s="4" t="s">
        <v>59</v>
      </c>
      <c r="F28" s="8">
        <v>4808515.9270000011</v>
      </c>
      <c r="G28" s="8">
        <v>1301256.0870000001</v>
      </c>
      <c r="H28" s="9">
        <f t="shared" si="0"/>
        <v>0.27061490629435109</v>
      </c>
    </row>
    <row r="29" spans="1:8" ht="14.45" customHeight="1" x14ac:dyDescent="0.2">
      <c r="A29" s="12" t="s">
        <v>145</v>
      </c>
      <c r="B29" s="3" t="s">
        <v>146</v>
      </c>
      <c r="C29" s="3" t="s">
        <v>17</v>
      </c>
      <c r="D29" s="3" t="s">
        <v>101</v>
      </c>
      <c r="E29" s="4" t="s">
        <v>58</v>
      </c>
      <c r="F29" s="8">
        <v>4018418.5780000007</v>
      </c>
      <c r="G29" s="8">
        <v>1369802.432</v>
      </c>
      <c r="H29" s="9">
        <f t="shared" si="0"/>
        <v>0.34088097230571779</v>
      </c>
    </row>
    <row r="30" spans="1:8" ht="14.45" customHeight="1" x14ac:dyDescent="0.2">
      <c r="A30" s="12" t="s">
        <v>145</v>
      </c>
      <c r="B30" s="3" t="s">
        <v>146</v>
      </c>
      <c r="C30" s="3" t="s">
        <v>17</v>
      </c>
      <c r="D30" s="3" t="s">
        <v>101</v>
      </c>
      <c r="E30" s="4" t="s">
        <v>59</v>
      </c>
      <c r="F30" s="8">
        <v>4018418.5780000007</v>
      </c>
      <c r="G30" s="8">
        <v>1369802.432</v>
      </c>
      <c r="H30" s="9">
        <f t="shared" si="0"/>
        <v>0.34088097230571779</v>
      </c>
    </row>
    <row r="31" spans="1:8" ht="14.45" customHeight="1" x14ac:dyDescent="0.2">
      <c r="A31" s="12" t="s">
        <v>145</v>
      </c>
      <c r="B31" s="3" t="s">
        <v>146</v>
      </c>
      <c r="C31" s="3" t="s">
        <v>18</v>
      </c>
      <c r="D31" s="3" t="s">
        <v>94</v>
      </c>
      <c r="E31" s="4" t="s">
        <v>58</v>
      </c>
      <c r="F31" s="8">
        <v>9198045.3589999992</v>
      </c>
      <c r="G31" s="8">
        <v>9404307.8900000006</v>
      </c>
      <c r="H31" s="9">
        <f t="shared" si="0"/>
        <v>1.0224246046795344</v>
      </c>
    </row>
    <row r="32" spans="1:8" ht="14.45" customHeight="1" x14ac:dyDescent="0.2">
      <c r="A32" s="12" t="s">
        <v>145</v>
      </c>
      <c r="B32" s="3" t="s">
        <v>146</v>
      </c>
      <c r="C32" s="3" t="s">
        <v>18</v>
      </c>
      <c r="D32" s="3" t="s">
        <v>94</v>
      </c>
      <c r="E32" s="4" t="s">
        <v>59</v>
      </c>
      <c r="F32" s="8">
        <v>9198045.3589999992</v>
      </c>
      <c r="G32" s="8">
        <v>2992717.5700000003</v>
      </c>
      <c r="H32" s="9">
        <f t="shared" si="0"/>
        <v>0.32536451530669175</v>
      </c>
    </row>
    <row r="33" spans="1:8" ht="14.45" customHeight="1" x14ac:dyDescent="0.2">
      <c r="A33" s="12" t="s">
        <v>145</v>
      </c>
      <c r="B33" s="3" t="s">
        <v>146</v>
      </c>
      <c r="C33" s="3" t="s">
        <v>19</v>
      </c>
      <c r="D33" s="3" t="s">
        <v>93</v>
      </c>
      <c r="E33" s="4" t="s">
        <v>58</v>
      </c>
      <c r="F33" s="8">
        <v>5539962.7170000002</v>
      </c>
      <c r="G33" s="8">
        <v>3741523.7880000002</v>
      </c>
      <c r="H33" s="9">
        <f t="shared" si="0"/>
        <v>0.67536984978594039</v>
      </c>
    </row>
    <row r="34" spans="1:8" ht="14.45" customHeight="1" x14ac:dyDescent="0.2">
      <c r="A34" s="12" t="s">
        <v>145</v>
      </c>
      <c r="B34" s="3" t="s">
        <v>146</v>
      </c>
      <c r="C34" s="3" t="s">
        <v>19</v>
      </c>
      <c r="D34" s="3" t="s">
        <v>93</v>
      </c>
      <c r="E34" s="4" t="s">
        <v>59</v>
      </c>
      <c r="F34" s="8">
        <v>5539962.7170000002</v>
      </c>
      <c r="G34" s="8">
        <v>2038448.2780000002</v>
      </c>
      <c r="H34" s="9">
        <f t="shared" si="0"/>
        <v>0.36795342895445698</v>
      </c>
    </row>
    <row r="35" spans="1:8" ht="14.45" customHeight="1" x14ac:dyDescent="0.2">
      <c r="A35" s="12" t="s">
        <v>145</v>
      </c>
      <c r="B35" s="3" t="s">
        <v>146</v>
      </c>
      <c r="C35" s="3" t="s">
        <v>20</v>
      </c>
      <c r="D35" s="3" t="s">
        <v>90</v>
      </c>
      <c r="E35" s="4" t="s">
        <v>58</v>
      </c>
      <c r="F35" s="8">
        <v>9665425.0940000005</v>
      </c>
      <c r="G35" s="8">
        <v>8668251.591</v>
      </c>
      <c r="H35" s="9">
        <f t="shared" si="0"/>
        <v>0.89683086948560442</v>
      </c>
    </row>
    <row r="36" spans="1:8" ht="14.45" customHeight="1" x14ac:dyDescent="0.2">
      <c r="A36" s="12" t="s">
        <v>145</v>
      </c>
      <c r="B36" s="3" t="s">
        <v>146</v>
      </c>
      <c r="C36" s="3" t="s">
        <v>20</v>
      </c>
      <c r="D36" s="3" t="s">
        <v>90</v>
      </c>
      <c r="E36" s="4" t="s">
        <v>59</v>
      </c>
      <c r="F36" s="8">
        <v>9665425.0940000005</v>
      </c>
      <c r="G36" s="8">
        <v>3558311.1809999999</v>
      </c>
      <c r="H36" s="9">
        <f t="shared" si="0"/>
        <v>0.36814844110776779</v>
      </c>
    </row>
    <row r="37" spans="1:8" ht="14.45" customHeight="1" x14ac:dyDescent="0.2">
      <c r="A37" s="12" t="s">
        <v>145</v>
      </c>
      <c r="B37" s="3" t="s">
        <v>146</v>
      </c>
      <c r="C37" s="3" t="s">
        <v>21</v>
      </c>
      <c r="D37" s="3" t="s">
        <v>138</v>
      </c>
      <c r="E37" s="4" t="s">
        <v>58</v>
      </c>
      <c r="F37" s="8">
        <v>3004534.3269999996</v>
      </c>
      <c r="G37" s="8">
        <v>4678453.2029999997</v>
      </c>
      <c r="H37" s="9">
        <f t="shared" si="0"/>
        <v>1.5571308874581549</v>
      </c>
    </row>
    <row r="38" spans="1:8" ht="14.45" customHeight="1" x14ac:dyDescent="0.2">
      <c r="A38" s="12" t="s">
        <v>145</v>
      </c>
      <c r="B38" s="3" t="s">
        <v>146</v>
      </c>
      <c r="C38" s="3" t="s">
        <v>21</v>
      </c>
      <c r="D38" s="3" t="s">
        <v>138</v>
      </c>
      <c r="E38" s="4" t="s">
        <v>59</v>
      </c>
      <c r="F38" s="8">
        <v>3004534.3269999996</v>
      </c>
      <c r="G38" s="8">
        <v>1277748.7429999998</v>
      </c>
      <c r="H38" s="9">
        <f t="shared" si="0"/>
        <v>0.42527347133884152</v>
      </c>
    </row>
    <row r="39" spans="1:8" ht="14.45" customHeight="1" x14ac:dyDescent="0.2">
      <c r="A39" s="12" t="s">
        <v>145</v>
      </c>
      <c r="B39" s="3" t="s">
        <v>146</v>
      </c>
      <c r="C39" s="3" t="s">
        <v>22</v>
      </c>
      <c r="D39" s="3" t="s">
        <v>95</v>
      </c>
      <c r="E39" s="4" t="s">
        <v>58</v>
      </c>
      <c r="F39" s="8">
        <v>3598930.6740000006</v>
      </c>
      <c r="G39" s="8">
        <v>5458970.5350000001</v>
      </c>
      <c r="H39" s="9">
        <f t="shared" si="0"/>
        <v>1.5168312561388337</v>
      </c>
    </row>
    <row r="40" spans="1:8" ht="14.45" customHeight="1" x14ac:dyDescent="0.2">
      <c r="A40" s="12" t="s">
        <v>145</v>
      </c>
      <c r="B40" s="3" t="s">
        <v>146</v>
      </c>
      <c r="C40" s="3" t="s">
        <v>22</v>
      </c>
      <c r="D40" s="3" t="s">
        <v>95</v>
      </c>
      <c r="E40" s="4" t="s">
        <v>59</v>
      </c>
      <c r="F40" s="8">
        <v>3598930.6740000006</v>
      </c>
      <c r="G40" s="8">
        <v>742270.49500000011</v>
      </c>
      <c r="H40" s="9">
        <f t="shared" si="0"/>
        <v>0.20624751134064218</v>
      </c>
    </row>
    <row r="41" spans="1:8" ht="14.45" customHeight="1" x14ac:dyDescent="0.2">
      <c r="A41" s="12" t="s">
        <v>145</v>
      </c>
      <c r="B41" s="3" t="s">
        <v>146</v>
      </c>
      <c r="C41" s="3" t="s">
        <v>23</v>
      </c>
      <c r="D41" s="3" t="s">
        <v>108</v>
      </c>
      <c r="E41" s="4" t="s">
        <v>58</v>
      </c>
      <c r="F41" s="8">
        <v>19198057.679000001</v>
      </c>
      <c r="G41" s="8">
        <v>6459078.3219999997</v>
      </c>
      <c r="H41" s="9">
        <f t="shared" si="0"/>
        <v>0.33644436484141471</v>
      </c>
    </row>
    <row r="42" spans="1:8" ht="14.45" customHeight="1" x14ac:dyDescent="0.2">
      <c r="A42" s="12" t="s">
        <v>145</v>
      </c>
      <c r="B42" s="3" t="s">
        <v>146</v>
      </c>
      <c r="C42" s="3" t="s">
        <v>23</v>
      </c>
      <c r="D42" s="3" t="s">
        <v>108</v>
      </c>
      <c r="E42" s="4" t="s">
        <v>59</v>
      </c>
      <c r="F42" s="8">
        <v>19198057.679000001</v>
      </c>
      <c r="G42" s="8">
        <v>6459078.3219999997</v>
      </c>
      <c r="H42" s="9">
        <f t="shared" si="0"/>
        <v>0.33644436484141471</v>
      </c>
    </row>
    <row r="43" spans="1:8" ht="14.45" customHeight="1" x14ac:dyDescent="0.2">
      <c r="A43" s="12" t="s">
        <v>145</v>
      </c>
      <c r="B43" s="3" t="s">
        <v>146</v>
      </c>
      <c r="C43" s="3" t="s">
        <v>24</v>
      </c>
      <c r="D43" s="3" t="s">
        <v>107</v>
      </c>
      <c r="E43" s="4" t="s">
        <v>58</v>
      </c>
      <c r="F43" s="8">
        <v>6067838.6859999998</v>
      </c>
      <c r="G43" s="8">
        <v>2344397.8139999998</v>
      </c>
      <c r="H43" s="9">
        <f t="shared" si="0"/>
        <v>0.38636455834086419</v>
      </c>
    </row>
    <row r="44" spans="1:8" ht="14.45" customHeight="1" x14ac:dyDescent="0.2">
      <c r="A44" s="12" t="s">
        <v>145</v>
      </c>
      <c r="B44" s="3" t="s">
        <v>146</v>
      </c>
      <c r="C44" s="3" t="s">
        <v>24</v>
      </c>
      <c r="D44" s="3" t="s">
        <v>107</v>
      </c>
      <c r="E44" s="4" t="s">
        <v>59</v>
      </c>
      <c r="F44" s="8">
        <v>6067838.6859999998</v>
      </c>
      <c r="G44" s="8">
        <v>2344397.8139999998</v>
      </c>
      <c r="H44" s="9">
        <f t="shared" si="0"/>
        <v>0.38636455834086419</v>
      </c>
    </row>
    <row r="45" spans="1:8" ht="14.45" customHeight="1" x14ac:dyDescent="0.2">
      <c r="A45" s="12" t="s">
        <v>145</v>
      </c>
      <c r="B45" s="3" t="s">
        <v>146</v>
      </c>
      <c r="C45" s="3" t="s">
        <v>25</v>
      </c>
      <c r="D45" s="3" t="s">
        <v>109</v>
      </c>
      <c r="E45" s="4" t="s">
        <v>58</v>
      </c>
      <c r="F45" s="8">
        <v>22317781.969000001</v>
      </c>
      <c r="G45" s="8">
        <v>9774768.8010000009</v>
      </c>
      <c r="H45" s="9">
        <f t="shared" si="0"/>
        <v>0.43798119430404947</v>
      </c>
    </row>
    <row r="46" spans="1:8" ht="14.45" customHeight="1" x14ac:dyDescent="0.2">
      <c r="A46" s="12" t="s">
        <v>145</v>
      </c>
      <c r="B46" s="3" t="s">
        <v>146</v>
      </c>
      <c r="C46" s="3" t="s">
        <v>25</v>
      </c>
      <c r="D46" s="3" t="s">
        <v>109</v>
      </c>
      <c r="E46" s="4" t="s">
        <v>59</v>
      </c>
      <c r="F46" s="8">
        <v>22317781.969000001</v>
      </c>
      <c r="G46" s="8">
        <v>9774768.8010000009</v>
      </c>
      <c r="H46" s="9">
        <f t="shared" si="0"/>
        <v>0.43798119430404947</v>
      </c>
    </row>
    <row r="47" spans="1:8" ht="14.45" customHeight="1" x14ac:dyDescent="0.2">
      <c r="A47" s="12" t="s">
        <v>145</v>
      </c>
      <c r="B47" s="3" t="s">
        <v>146</v>
      </c>
      <c r="C47" s="3" t="s">
        <v>26</v>
      </c>
      <c r="D47" s="3" t="s">
        <v>110</v>
      </c>
      <c r="E47" s="4" t="s">
        <v>58</v>
      </c>
      <c r="F47" s="8">
        <v>18292405.276000001</v>
      </c>
      <c r="G47" s="8">
        <v>6585641.1200000001</v>
      </c>
      <c r="H47" s="9">
        <f t="shared" si="0"/>
        <v>0.36002051237299515</v>
      </c>
    </row>
    <row r="48" spans="1:8" ht="14.45" customHeight="1" x14ac:dyDescent="0.2">
      <c r="A48" s="12" t="s">
        <v>145</v>
      </c>
      <c r="B48" s="3" t="s">
        <v>146</v>
      </c>
      <c r="C48" s="3" t="s">
        <v>26</v>
      </c>
      <c r="D48" s="3" t="s">
        <v>110</v>
      </c>
      <c r="E48" s="4" t="s">
        <v>59</v>
      </c>
      <c r="F48" s="8">
        <v>18292405.276000001</v>
      </c>
      <c r="G48" s="8">
        <v>6585641.1200000001</v>
      </c>
      <c r="H48" s="9">
        <f t="shared" si="0"/>
        <v>0.36002051237299515</v>
      </c>
    </row>
    <row r="49" spans="1:8" ht="14.45" customHeight="1" x14ac:dyDescent="0.2">
      <c r="A49" s="12" t="s">
        <v>145</v>
      </c>
      <c r="B49" s="3" t="s">
        <v>146</v>
      </c>
      <c r="C49" s="3" t="s">
        <v>27</v>
      </c>
      <c r="D49" s="3" t="s">
        <v>88</v>
      </c>
      <c r="E49" s="4" t="s">
        <v>58</v>
      </c>
      <c r="F49" s="8">
        <v>1641023.875</v>
      </c>
      <c r="G49" s="8">
        <v>1760698.72</v>
      </c>
      <c r="H49" s="9">
        <f t="shared" si="0"/>
        <v>1.0729269371537937</v>
      </c>
    </row>
    <row r="50" spans="1:8" ht="14.45" customHeight="1" x14ac:dyDescent="0.2">
      <c r="A50" s="12" t="s">
        <v>145</v>
      </c>
      <c r="B50" s="3" t="s">
        <v>146</v>
      </c>
      <c r="C50" s="3" t="s">
        <v>27</v>
      </c>
      <c r="D50" s="3" t="s">
        <v>88</v>
      </c>
      <c r="E50" s="4" t="s">
        <v>59</v>
      </c>
      <c r="F50" s="8">
        <v>1641023.875</v>
      </c>
      <c r="G50" s="8">
        <v>373943.53</v>
      </c>
      <c r="H50" s="9">
        <f t="shared" si="0"/>
        <v>0.22787208382327773</v>
      </c>
    </row>
    <row r="51" spans="1:8" ht="14.45" customHeight="1" x14ac:dyDescent="0.2">
      <c r="A51" s="12" t="s">
        <v>145</v>
      </c>
      <c r="B51" s="3" t="s">
        <v>146</v>
      </c>
      <c r="C51" s="3" t="s">
        <v>28</v>
      </c>
      <c r="D51" s="3" t="s">
        <v>104</v>
      </c>
      <c r="E51" s="4" t="s">
        <v>58</v>
      </c>
      <c r="F51" s="8">
        <v>7584154.7259999998</v>
      </c>
      <c r="G51" s="8">
        <v>2782525.3089999999</v>
      </c>
      <c r="H51" s="9">
        <f t="shared" si="0"/>
        <v>0.36688667485394866</v>
      </c>
    </row>
    <row r="52" spans="1:8" ht="14.45" customHeight="1" x14ac:dyDescent="0.2">
      <c r="A52" s="12" t="s">
        <v>145</v>
      </c>
      <c r="B52" s="3" t="s">
        <v>146</v>
      </c>
      <c r="C52" s="3" t="s">
        <v>28</v>
      </c>
      <c r="D52" s="3" t="s">
        <v>104</v>
      </c>
      <c r="E52" s="4" t="s">
        <v>59</v>
      </c>
      <c r="F52" s="8">
        <v>7584154.7259999998</v>
      </c>
      <c r="G52" s="8">
        <v>2782525.3089999999</v>
      </c>
      <c r="H52" s="9">
        <f t="shared" si="0"/>
        <v>0.36688667485394866</v>
      </c>
    </row>
    <row r="53" spans="1:8" ht="14.45" customHeight="1" x14ac:dyDescent="0.2">
      <c r="A53" s="12" t="s">
        <v>145</v>
      </c>
      <c r="B53" s="3" t="s">
        <v>146</v>
      </c>
      <c r="C53" s="3" t="s">
        <v>29</v>
      </c>
      <c r="D53" s="3" t="s">
        <v>112</v>
      </c>
      <c r="E53" s="4" t="s">
        <v>58</v>
      </c>
      <c r="F53" s="8">
        <v>10224698.771</v>
      </c>
      <c r="G53" s="8">
        <v>3935239.8530000001</v>
      </c>
      <c r="H53" s="9">
        <f t="shared" si="0"/>
        <v>0.38487587176273597</v>
      </c>
    </row>
    <row r="54" spans="1:8" ht="14.45" customHeight="1" x14ac:dyDescent="0.2">
      <c r="A54" s="12" t="s">
        <v>145</v>
      </c>
      <c r="B54" s="3" t="s">
        <v>146</v>
      </c>
      <c r="C54" s="3" t="s">
        <v>29</v>
      </c>
      <c r="D54" s="3" t="s">
        <v>112</v>
      </c>
      <c r="E54" s="4" t="s">
        <v>59</v>
      </c>
      <c r="F54" s="8">
        <v>10224698.771</v>
      </c>
      <c r="G54" s="8">
        <v>3935239.8530000001</v>
      </c>
      <c r="H54" s="9">
        <f t="shared" si="0"/>
        <v>0.38487587176273597</v>
      </c>
    </row>
    <row r="55" spans="1:8" ht="14.45" customHeight="1" x14ac:dyDescent="0.2">
      <c r="A55" s="12" t="s">
        <v>145</v>
      </c>
      <c r="B55" s="3" t="s">
        <v>146</v>
      </c>
      <c r="C55" s="3" t="s">
        <v>30</v>
      </c>
      <c r="D55" s="3" t="s">
        <v>113</v>
      </c>
      <c r="E55" s="4" t="s">
        <v>58</v>
      </c>
      <c r="F55" s="8">
        <v>11117237.952000001</v>
      </c>
      <c r="G55" s="8">
        <v>2254430.372</v>
      </c>
      <c r="H55" s="9">
        <f t="shared" si="0"/>
        <v>0.20278691359614426</v>
      </c>
    </row>
    <row r="56" spans="1:8" ht="14.45" customHeight="1" x14ac:dyDescent="0.2">
      <c r="A56" s="12" t="s">
        <v>145</v>
      </c>
      <c r="B56" s="3" t="s">
        <v>146</v>
      </c>
      <c r="C56" s="3" t="s">
        <v>30</v>
      </c>
      <c r="D56" s="3" t="s">
        <v>113</v>
      </c>
      <c r="E56" s="4" t="s">
        <v>59</v>
      </c>
      <c r="F56" s="8">
        <v>11117237.952000001</v>
      </c>
      <c r="G56" s="8">
        <v>2254430.372</v>
      </c>
      <c r="H56" s="9">
        <f t="shared" si="0"/>
        <v>0.20278691359614426</v>
      </c>
    </row>
    <row r="57" spans="1:8" ht="14.45" customHeight="1" x14ac:dyDescent="0.2">
      <c r="A57" s="12" t="s">
        <v>145</v>
      </c>
      <c r="B57" s="3" t="s">
        <v>146</v>
      </c>
      <c r="C57" s="3" t="s">
        <v>31</v>
      </c>
      <c r="D57" s="3" t="s">
        <v>111</v>
      </c>
      <c r="E57" s="4" t="s">
        <v>58</v>
      </c>
      <c r="F57" s="8">
        <v>14785850.115000002</v>
      </c>
      <c r="G57" s="8">
        <v>6217018.2740000002</v>
      </c>
      <c r="H57" s="9">
        <f t="shared" si="0"/>
        <v>0.42047080321022173</v>
      </c>
    </row>
    <row r="58" spans="1:8" ht="14.45" customHeight="1" x14ac:dyDescent="0.2">
      <c r="A58" s="12" t="s">
        <v>145</v>
      </c>
      <c r="B58" s="3" t="s">
        <v>146</v>
      </c>
      <c r="C58" s="3" t="s">
        <v>31</v>
      </c>
      <c r="D58" s="3" t="s">
        <v>111</v>
      </c>
      <c r="E58" s="4" t="s">
        <v>59</v>
      </c>
      <c r="F58" s="8">
        <v>14785850.115000002</v>
      </c>
      <c r="G58" s="8">
        <v>6217018.2740000002</v>
      </c>
      <c r="H58" s="9">
        <f t="shared" si="0"/>
        <v>0.42047080321022173</v>
      </c>
    </row>
    <row r="59" spans="1:8" ht="14.45" customHeight="1" x14ac:dyDescent="0.2">
      <c r="A59" s="12" t="s">
        <v>145</v>
      </c>
      <c r="B59" s="3" t="s">
        <v>146</v>
      </c>
      <c r="C59" s="3" t="s">
        <v>32</v>
      </c>
      <c r="D59" s="3" t="s">
        <v>97</v>
      </c>
      <c r="E59" s="4" t="s">
        <v>58</v>
      </c>
      <c r="F59" s="8">
        <v>22996736.615000002</v>
      </c>
      <c r="G59" s="8">
        <v>23358966.333999999</v>
      </c>
      <c r="H59" s="9">
        <f t="shared" si="0"/>
        <v>1.0157513531186737</v>
      </c>
    </row>
    <row r="60" spans="1:8" ht="14.45" customHeight="1" x14ac:dyDescent="0.2">
      <c r="A60" s="12" t="s">
        <v>145</v>
      </c>
      <c r="B60" s="3" t="s">
        <v>146</v>
      </c>
      <c r="C60" s="3" t="s">
        <v>32</v>
      </c>
      <c r="D60" s="3" t="s">
        <v>97</v>
      </c>
      <c r="E60" s="4" t="s">
        <v>59</v>
      </c>
      <c r="F60" s="8">
        <v>22996736.615000002</v>
      </c>
      <c r="G60" s="8">
        <v>10047213.453999998</v>
      </c>
      <c r="H60" s="9">
        <f t="shared" si="0"/>
        <v>0.43689735731662627</v>
      </c>
    </row>
    <row r="61" spans="1:8" ht="14.45" customHeight="1" x14ac:dyDescent="0.2">
      <c r="A61" s="12" t="s">
        <v>145</v>
      </c>
      <c r="B61" s="3" t="s">
        <v>146</v>
      </c>
      <c r="C61" s="3" t="s">
        <v>33</v>
      </c>
      <c r="D61" s="3" t="s">
        <v>99</v>
      </c>
      <c r="E61" s="4" t="s">
        <v>58</v>
      </c>
      <c r="F61" s="8">
        <v>8896844.0409999993</v>
      </c>
      <c r="G61" s="8">
        <v>9092182.1889999993</v>
      </c>
      <c r="H61" s="9">
        <f t="shared" si="0"/>
        <v>1.0219558921230729</v>
      </c>
    </row>
    <row r="62" spans="1:8" ht="14.45" customHeight="1" x14ac:dyDescent="0.2">
      <c r="A62" s="12" t="s">
        <v>145</v>
      </c>
      <c r="B62" s="3" t="s">
        <v>146</v>
      </c>
      <c r="C62" s="3" t="s">
        <v>33</v>
      </c>
      <c r="D62" s="3" t="s">
        <v>99</v>
      </c>
      <c r="E62" s="4" t="s">
        <v>59</v>
      </c>
      <c r="F62" s="8">
        <v>8896844.0409999993</v>
      </c>
      <c r="G62" s="8">
        <v>2930218.1389999995</v>
      </c>
      <c r="H62" s="9">
        <f t="shared" si="0"/>
        <v>0.32935478305525573</v>
      </c>
    </row>
    <row r="63" spans="1:8" ht="14.45" customHeight="1" x14ac:dyDescent="0.2">
      <c r="A63" s="12" t="s">
        <v>145</v>
      </c>
      <c r="B63" s="3" t="s">
        <v>146</v>
      </c>
      <c r="C63" s="3" t="s">
        <v>34</v>
      </c>
      <c r="D63" s="3" t="s">
        <v>98</v>
      </c>
      <c r="E63" s="4" t="s">
        <v>58</v>
      </c>
      <c r="F63" s="8">
        <v>11235895.966999998</v>
      </c>
      <c r="G63" s="8">
        <v>11934285.614</v>
      </c>
      <c r="H63" s="9">
        <f t="shared" si="0"/>
        <v>1.062157005462776</v>
      </c>
    </row>
    <row r="64" spans="1:8" ht="14.45" customHeight="1" x14ac:dyDescent="0.2">
      <c r="A64" s="12" t="s">
        <v>145</v>
      </c>
      <c r="B64" s="3" t="s">
        <v>146</v>
      </c>
      <c r="C64" s="3" t="s">
        <v>34</v>
      </c>
      <c r="D64" s="3" t="s">
        <v>98</v>
      </c>
      <c r="E64" s="4" t="s">
        <v>59</v>
      </c>
      <c r="F64" s="8">
        <v>11235895.966999998</v>
      </c>
      <c r="G64" s="8">
        <v>3145770.5940000005</v>
      </c>
      <c r="H64" s="9">
        <f t="shared" si="0"/>
        <v>0.27997505523717714</v>
      </c>
    </row>
    <row r="65" spans="1:8" ht="14.45" customHeight="1" x14ac:dyDescent="0.2">
      <c r="A65" s="12" t="s">
        <v>145</v>
      </c>
      <c r="B65" s="3" t="s">
        <v>146</v>
      </c>
      <c r="C65" s="3" t="s">
        <v>35</v>
      </c>
      <c r="D65" s="3" t="s">
        <v>139</v>
      </c>
      <c r="E65" s="4" t="s">
        <v>58</v>
      </c>
      <c r="F65" s="8">
        <v>17999428.835000001</v>
      </c>
      <c r="G65" s="8">
        <v>19217664.363000002</v>
      </c>
      <c r="H65" s="9">
        <f t="shared" si="0"/>
        <v>1.0676818991962198</v>
      </c>
    </row>
    <row r="66" spans="1:8" ht="14.45" customHeight="1" x14ac:dyDescent="0.2">
      <c r="A66" s="12" t="s">
        <v>145</v>
      </c>
      <c r="B66" s="3" t="s">
        <v>146</v>
      </c>
      <c r="C66" s="3" t="s">
        <v>35</v>
      </c>
      <c r="D66" s="3" t="s">
        <v>139</v>
      </c>
      <c r="E66" s="4" t="s">
        <v>59</v>
      </c>
      <c r="F66" s="8">
        <v>17999428.835000001</v>
      </c>
      <c r="G66" s="8">
        <v>4742728.1930000018</v>
      </c>
      <c r="H66" s="9">
        <f t="shared" si="0"/>
        <v>0.26349326061823347</v>
      </c>
    </row>
    <row r="67" spans="1:8" ht="14.45" customHeight="1" x14ac:dyDescent="0.2">
      <c r="A67" s="12" t="s">
        <v>145</v>
      </c>
      <c r="B67" s="3" t="s">
        <v>146</v>
      </c>
      <c r="C67" s="3" t="s">
        <v>36</v>
      </c>
      <c r="D67" s="3" t="s">
        <v>77</v>
      </c>
      <c r="E67" s="4" t="s">
        <v>58</v>
      </c>
      <c r="F67" s="8">
        <v>563518.73900000006</v>
      </c>
      <c r="G67" s="8">
        <v>406722.77299999999</v>
      </c>
      <c r="H67" s="9">
        <f t="shared" si="0"/>
        <v>0.72175554218792348</v>
      </c>
    </row>
    <row r="68" spans="1:8" ht="14.45" customHeight="1" x14ac:dyDescent="0.2">
      <c r="A68" s="12" t="s">
        <v>145</v>
      </c>
      <c r="B68" s="3" t="s">
        <v>146</v>
      </c>
      <c r="C68" s="3" t="s">
        <v>36</v>
      </c>
      <c r="D68" s="3" t="s">
        <v>77</v>
      </c>
      <c r="E68" s="4" t="s">
        <v>59</v>
      </c>
      <c r="F68" s="8">
        <v>563518.73900000006</v>
      </c>
      <c r="G68" s="8">
        <v>2.9999999678693712E-3</v>
      </c>
      <c r="H68" s="9">
        <f t="shared" ref="H68:H104" si="1">IF(ISERROR(G68/F68)=TRUE,"N/A",G68/F68)</f>
        <v>5.3236915833412437E-9</v>
      </c>
    </row>
    <row r="69" spans="1:8" ht="14.45" customHeight="1" x14ac:dyDescent="0.2">
      <c r="A69" s="12" t="s">
        <v>145</v>
      </c>
      <c r="B69" s="3" t="s">
        <v>146</v>
      </c>
      <c r="C69" s="3" t="s">
        <v>37</v>
      </c>
      <c r="D69" s="3" t="s">
        <v>91</v>
      </c>
      <c r="E69" s="4" t="s">
        <v>58</v>
      </c>
      <c r="F69" s="8">
        <v>3831223.8</v>
      </c>
      <c r="G69" s="8">
        <v>3644399.2009999999</v>
      </c>
      <c r="H69" s="9">
        <f t="shared" si="1"/>
        <v>0.95123631279383891</v>
      </c>
    </row>
    <row r="70" spans="1:8" ht="14.45" customHeight="1" x14ac:dyDescent="0.2">
      <c r="A70" s="12" t="s">
        <v>145</v>
      </c>
      <c r="B70" s="3" t="s">
        <v>146</v>
      </c>
      <c r="C70" s="3" t="s">
        <v>37</v>
      </c>
      <c r="D70" s="3" t="s">
        <v>91</v>
      </c>
      <c r="E70" s="4" t="s">
        <v>59</v>
      </c>
      <c r="F70" s="8">
        <v>3831223.8</v>
      </c>
      <c r="G70" s="8">
        <v>1055617.0609999998</v>
      </c>
      <c r="H70" s="9">
        <f t="shared" si="1"/>
        <v>0.27552999148731533</v>
      </c>
    </row>
    <row r="71" spans="1:8" ht="14.45" customHeight="1" x14ac:dyDescent="0.2">
      <c r="A71" s="12" t="s">
        <v>145</v>
      </c>
      <c r="B71" s="3" t="s">
        <v>146</v>
      </c>
      <c r="C71" s="3" t="s">
        <v>38</v>
      </c>
      <c r="D71" s="3" t="s">
        <v>140</v>
      </c>
      <c r="E71" s="4" t="s">
        <v>58</v>
      </c>
      <c r="F71" s="8">
        <v>12012669.227</v>
      </c>
      <c r="G71" s="8">
        <v>4440891.6509999996</v>
      </c>
      <c r="H71" s="9">
        <f t="shared" si="1"/>
        <v>0.36968400337025276</v>
      </c>
    </row>
    <row r="72" spans="1:8" ht="14.45" customHeight="1" x14ac:dyDescent="0.2">
      <c r="A72" s="12" t="s">
        <v>145</v>
      </c>
      <c r="B72" s="3" t="s">
        <v>146</v>
      </c>
      <c r="C72" s="3" t="s">
        <v>38</v>
      </c>
      <c r="D72" s="3" t="s">
        <v>140</v>
      </c>
      <c r="E72" s="4" t="s">
        <v>59</v>
      </c>
      <c r="F72" s="8">
        <v>12012669.227</v>
      </c>
      <c r="G72" s="8">
        <v>4440891.6509999996</v>
      </c>
      <c r="H72" s="9">
        <f t="shared" si="1"/>
        <v>0.36968400337025276</v>
      </c>
    </row>
    <row r="73" spans="1:8" ht="14.45" customHeight="1" x14ac:dyDescent="0.2">
      <c r="A73" s="12" t="s">
        <v>145</v>
      </c>
      <c r="B73" s="3" t="s">
        <v>146</v>
      </c>
      <c r="C73" s="3" t="s">
        <v>39</v>
      </c>
      <c r="D73" s="3" t="s">
        <v>82</v>
      </c>
      <c r="E73" s="4" t="s">
        <v>58</v>
      </c>
      <c r="F73" s="8">
        <v>2265760.0750000002</v>
      </c>
      <c r="G73" s="8">
        <v>2654427.3760000002</v>
      </c>
      <c r="H73" s="9">
        <f t="shared" si="1"/>
        <v>1.1715394782035782</v>
      </c>
    </row>
    <row r="74" spans="1:8" ht="14.45" customHeight="1" x14ac:dyDescent="0.2">
      <c r="A74" s="12" t="s">
        <v>145</v>
      </c>
      <c r="B74" s="3" t="s">
        <v>146</v>
      </c>
      <c r="C74" s="3" t="s">
        <v>39</v>
      </c>
      <c r="D74" s="3" t="s">
        <v>82</v>
      </c>
      <c r="E74" s="4" t="s">
        <v>59</v>
      </c>
      <c r="F74" s="8">
        <v>2265760.0750000002</v>
      </c>
      <c r="G74" s="8">
        <v>1357293.2260000003</v>
      </c>
      <c r="H74" s="9">
        <f t="shared" si="1"/>
        <v>0.59904543335198457</v>
      </c>
    </row>
    <row r="75" spans="1:8" ht="14.45" customHeight="1" x14ac:dyDescent="0.2">
      <c r="A75" s="12" t="s">
        <v>145</v>
      </c>
      <c r="B75" s="3" t="s">
        <v>146</v>
      </c>
      <c r="C75" s="3" t="s">
        <v>40</v>
      </c>
      <c r="D75" s="3" t="s">
        <v>83</v>
      </c>
      <c r="E75" s="4" t="s">
        <v>58</v>
      </c>
      <c r="F75" s="8">
        <v>2761605.5849999995</v>
      </c>
      <c r="G75" s="8">
        <v>3481959.98</v>
      </c>
      <c r="H75" s="9">
        <f t="shared" si="1"/>
        <v>1.2608462261637556</v>
      </c>
    </row>
    <row r="76" spans="1:8" ht="14.45" customHeight="1" x14ac:dyDescent="0.2">
      <c r="A76" s="12" t="s">
        <v>145</v>
      </c>
      <c r="B76" s="3" t="s">
        <v>146</v>
      </c>
      <c r="C76" s="3" t="s">
        <v>40</v>
      </c>
      <c r="D76" s="3" t="s">
        <v>83</v>
      </c>
      <c r="E76" s="4" t="s">
        <v>59</v>
      </c>
      <c r="F76" s="8">
        <v>2761605.5849999995</v>
      </c>
      <c r="G76" s="8">
        <v>1379551.79</v>
      </c>
      <c r="H76" s="9">
        <f t="shared" si="1"/>
        <v>0.49954700174898448</v>
      </c>
    </row>
    <row r="77" spans="1:8" ht="14.45" customHeight="1" x14ac:dyDescent="0.2">
      <c r="A77" s="12" t="s">
        <v>145</v>
      </c>
      <c r="B77" s="3" t="s">
        <v>146</v>
      </c>
      <c r="C77" s="3" t="s">
        <v>41</v>
      </c>
      <c r="D77" s="3" t="s">
        <v>102</v>
      </c>
      <c r="E77" s="4" t="s">
        <v>58</v>
      </c>
      <c r="F77" s="8">
        <v>8343625.824</v>
      </c>
      <c r="G77" s="8">
        <v>4700387.6969999997</v>
      </c>
      <c r="H77" s="9">
        <f t="shared" si="1"/>
        <v>0.56335072978459577</v>
      </c>
    </row>
    <row r="78" spans="1:8" ht="14.45" customHeight="1" x14ac:dyDescent="0.2">
      <c r="A78" s="12" t="s">
        <v>145</v>
      </c>
      <c r="B78" s="3" t="s">
        <v>146</v>
      </c>
      <c r="C78" s="3" t="s">
        <v>41</v>
      </c>
      <c r="D78" s="3" t="s">
        <v>102</v>
      </c>
      <c r="E78" s="4" t="s">
        <v>59</v>
      </c>
      <c r="F78" s="8">
        <v>8343625.824</v>
      </c>
      <c r="G78" s="8">
        <v>4700387.6969999997</v>
      </c>
      <c r="H78" s="9">
        <f t="shared" si="1"/>
        <v>0.56335072978459577</v>
      </c>
    </row>
    <row r="79" spans="1:8" ht="14.45" customHeight="1" x14ac:dyDescent="0.2">
      <c r="A79" s="12" t="s">
        <v>145</v>
      </c>
      <c r="B79" s="3" t="s">
        <v>146</v>
      </c>
      <c r="C79" s="3" t="s">
        <v>42</v>
      </c>
      <c r="D79" s="3" t="s">
        <v>84</v>
      </c>
      <c r="E79" s="4" t="s">
        <v>58</v>
      </c>
      <c r="F79" s="8">
        <v>3972045.7889999994</v>
      </c>
      <c r="G79" s="8">
        <v>4589954.4210000001</v>
      </c>
      <c r="H79" s="9">
        <f t="shared" si="1"/>
        <v>1.1555643275088139</v>
      </c>
    </row>
    <row r="80" spans="1:8" ht="14.45" customHeight="1" x14ac:dyDescent="0.2">
      <c r="A80" s="12" t="s">
        <v>145</v>
      </c>
      <c r="B80" s="3" t="s">
        <v>146</v>
      </c>
      <c r="C80" s="3" t="s">
        <v>42</v>
      </c>
      <c r="D80" s="3" t="s">
        <v>84</v>
      </c>
      <c r="E80" s="4" t="s">
        <v>59</v>
      </c>
      <c r="F80" s="8">
        <v>3972045.7889999994</v>
      </c>
      <c r="G80" s="8">
        <v>1749706.2609999999</v>
      </c>
      <c r="H80" s="9">
        <f t="shared" si="1"/>
        <v>0.44050505808506935</v>
      </c>
    </row>
    <row r="81" spans="1:8" ht="14.45" customHeight="1" x14ac:dyDescent="0.2">
      <c r="A81" s="12" t="s">
        <v>145</v>
      </c>
      <c r="B81" s="3" t="s">
        <v>146</v>
      </c>
      <c r="C81" s="3" t="s">
        <v>43</v>
      </c>
      <c r="D81" s="3" t="s">
        <v>85</v>
      </c>
      <c r="E81" s="4" t="s">
        <v>58</v>
      </c>
      <c r="F81" s="8">
        <v>1428688.1340000001</v>
      </c>
      <c r="G81" s="8">
        <v>3367354.321</v>
      </c>
      <c r="H81" s="9">
        <f t="shared" si="1"/>
        <v>2.3569554760507305</v>
      </c>
    </row>
    <row r="82" spans="1:8" ht="14.45" customHeight="1" x14ac:dyDescent="0.2">
      <c r="A82" s="12" t="s">
        <v>145</v>
      </c>
      <c r="B82" s="3" t="s">
        <v>146</v>
      </c>
      <c r="C82" s="3" t="s">
        <v>43</v>
      </c>
      <c r="D82" s="3" t="s">
        <v>85</v>
      </c>
      <c r="E82" s="4" t="s">
        <v>59</v>
      </c>
      <c r="F82" s="8">
        <v>1428688.1340000001</v>
      </c>
      <c r="G82" s="8">
        <v>394287.76099999994</v>
      </c>
      <c r="H82" s="9">
        <f t="shared" si="1"/>
        <v>0.27597888693600636</v>
      </c>
    </row>
    <row r="83" spans="1:8" ht="14.45" customHeight="1" x14ac:dyDescent="0.2">
      <c r="A83" s="12" t="s">
        <v>145</v>
      </c>
      <c r="B83" s="3" t="s">
        <v>146</v>
      </c>
      <c r="C83" s="3" t="s">
        <v>44</v>
      </c>
      <c r="D83" s="3" t="s">
        <v>105</v>
      </c>
      <c r="E83" s="4" t="s">
        <v>58</v>
      </c>
      <c r="F83" s="8">
        <v>11973809.665999999</v>
      </c>
      <c r="G83" s="8">
        <v>4572810.28</v>
      </c>
      <c r="H83" s="9">
        <f t="shared" si="1"/>
        <v>0.38190103296736339</v>
      </c>
    </row>
    <row r="84" spans="1:8" ht="14.45" customHeight="1" x14ac:dyDescent="0.2">
      <c r="A84" s="12" t="s">
        <v>145</v>
      </c>
      <c r="B84" s="3" t="s">
        <v>146</v>
      </c>
      <c r="C84" s="3" t="s">
        <v>44</v>
      </c>
      <c r="D84" s="3" t="s">
        <v>105</v>
      </c>
      <c r="E84" s="4" t="s">
        <v>59</v>
      </c>
      <c r="F84" s="8">
        <v>11973809.665999999</v>
      </c>
      <c r="G84" s="8">
        <v>4572810.28</v>
      </c>
      <c r="H84" s="9">
        <f t="shared" si="1"/>
        <v>0.38190103296736339</v>
      </c>
    </row>
    <row r="85" spans="1:8" ht="14.45" customHeight="1" x14ac:dyDescent="0.2">
      <c r="A85" s="12" t="s">
        <v>145</v>
      </c>
      <c r="B85" s="3" t="s">
        <v>146</v>
      </c>
      <c r="C85" s="3" t="s">
        <v>45</v>
      </c>
      <c r="D85" s="3" t="s">
        <v>89</v>
      </c>
      <c r="E85" s="4" t="s">
        <v>58</v>
      </c>
      <c r="F85" s="8">
        <v>0</v>
      </c>
      <c r="G85" s="8">
        <v>0</v>
      </c>
      <c r="H85" s="9" t="str">
        <f t="shared" si="1"/>
        <v>N/A</v>
      </c>
    </row>
    <row r="86" spans="1:8" ht="14.45" customHeight="1" x14ac:dyDescent="0.2">
      <c r="A86" s="12" t="s">
        <v>145</v>
      </c>
      <c r="B86" s="3" t="s">
        <v>146</v>
      </c>
      <c r="C86" s="3" t="s">
        <v>45</v>
      </c>
      <c r="D86" s="3" t="s">
        <v>89</v>
      </c>
      <c r="E86" s="4" t="s">
        <v>59</v>
      </c>
      <c r="F86" s="8">
        <v>0</v>
      </c>
      <c r="G86" s="8">
        <v>0</v>
      </c>
      <c r="H86" s="9" t="str">
        <f t="shared" si="1"/>
        <v>N/A</v>
      </c>
    </row>
    <row r="87" spans="1:8" ht="14.45" customHeight="1" x14ac:dyDescent="0.2">
      <c r="A87" s="12" t="s">
        <v>145</v>
      </c>
      <c r="B87" s="3" t="s">
        <v>146</v>
      </c>
      <c r="C87" s="3" t="s">
        <v>46</v>
      </c>
      <c r="D87" s="3" t="s">
        <v>96</v>
      </c>
      <c r="E87" s="4" t="s">
        <v>58</v>
      </c>
      <c r="F87" s="8">
        <v>1838914.9209999999</v>
      </c>
      <c r="G87" s="8">
        <v>2258071.7540000002</v>
      </c>
      <c r="H87" s="9">
        <f t="shared" si="1"/>
        <v>1.2279370449460834</v>
      </c>
    </row>
    <row r="88" spans="1:8" ht="14.45" customHeight="1" x14ac:dyDescent="0.2">
      <c r="A88" s="12" t="s">
        <v>145</v>
      </c>
      <c r="B88" s="3" t="s">
        <v>146</v>
      </c>
      <c r="C88" s="3" t="s">
        <v>46</v>
      </c>
      <c r="D88" s="3" t="s">
        <v>96</v>
      </c>
      <c r="E88" s="4" t="s">
        <v>59</v>
      </c>
      <c r="F88" s="8">
        <v>1838914.9209999999</v>
      </c>
      <c r="G88" s="8">
        <v>698634.08400000026</v>
      </c>
      <c r="H88" s="9">
        <f t="shared" si="1"/>
        <v>0.37991648010560697</v>
      </c>
    </row>
    <row r="89" spans="1:8" ht="14.45" customHeight="1" x14ac:dyDescent="0.2">
      <c r="A89" s="12" t="s">
        <v>145</v>
      </c>
      <c r="B89" s="3" t="s">
        <v>146</v>
      </c>
      <c r="C89" s="3" t="s">
        <v>47</v>
      </c>
      <c r="D89" s="3" t="s">
        <v>81</v>
      </c>
      <c r="E89" s="4" t="s">
        <v>58</v>
      </c>
      <c r="F89" s="8">
        <v>4183690.7049999996</v>
      </c>
      <c r="G89" s="8">
        <v>3527978.4109999998</v>
      </c>
      <c r="H89" s="9">
        <f t="shared" si="1"/>
        <v>0.84326941443918235</v>
      </c>
    </row>
    <row r="90" spans="1:8" ht="14.45" customHeight="1" x14ac:dyDescent="0.2">
      <c r="A90" s="12" t="s">
        <v>145</v>
      </c>
      <c r="B90" s="3" t="s">
        <v>146</v>
      </c>
      <c r="C90" s="3" t="s">
        <v>47</v>
      </c>
      <c r="D90" s="3" t="s">
        <v>81</v>
      </c>
      <c r="E90" s="4" t="s">
        <v>59</v>
      </c>
      <c r="F90" s="8">
        <v>4183690.7049999996</v>
      </c>
      <c r="G90" s="8">
        <v>1776446.2409999999</v>
      </c>
      <c r="H90" s="9">
        <f t="shared" si="1"/>
        <v>0.42461223026762923</v>
      </c>
    </row>
    <row r="91" spans="1:8" ht="14.45" customHeight="1" x14ac:dyDescent="0.2">
      <c r="A91" s="12" t="s">
        <v>145</v>
      </c>
      <c r="B91" s="3" t="s">
        <v>146</v>
      </c>
      <c r="C91" s="3" t="s">
        <v>48</v>
      </c>
      <c r="D91" s="3" t="s">
        <v>103</v>
      </c>
      <c r="E91" s="4" t="s">
        <v>58</v>
      </c>
      <c r="F91" s="8">
        <v>19290682.017000001</v>
      </c>
      <c r="G91" s="8">
        <v>29270748.204</v>
      </c>
      <c r="H91" s="9">
        <f t="shared" si="1"/>
        <v>1.5173516508231808</v>
      </c>
    </row>
    <row r="92" spans="1:8" ht="14.45" customHeight="1" x14ac:dyDescent="0.2">
      <c r="A92" s="12" t="s">
        <v>145</v>
      </c>
      <c r="B92" s="3" t="s">
        <v>146</v>
      </c>
      <c r="C92" s="3" t="s">
        <v>48</v>
      </c>
      <c r="D92" s="3" t="s">
        <v>103</v>
      </c>
      <c r="E92" s="4" t="s">
        <v>59</v>
      </c>
      <c r="F92" s="8">
        <v>19290682.017000001</v>
      </c>
      <c r="G92" s="8">
        <v>29270748.204</v>
      </c>
      <c r="H92" s="9">
        <f t="shared" si="1"/>
        <v>1.5173516508231808</v>
      </c>
    </row>
    <row r="93" spans="1:8" ht="14.45" customHeight="1" x14ac:dyDescent="0.2">
      <c r="A93" s="12" t="s">
        <v>145</v>
      </c>
      <c r="B93" s="3" t="s">
        <v>146</v>
      </c>
      <c r="C93" s="3" t="s">
        <v>49</v>
      </c>
      <c r="D93" s="3" t="s">
        <v>142</v>
      </c>
      <c r="E93" s="4" t="s">
        <v>58</v>
      </c>
      <c r="F93" s="8">
        <v>0</v>
      </c>
      <c r="G93" s="8">
        <v>0</v>
      </c>
      <c r="H93" s="9" t="str">
        <f t="shared" si="1"/>
        <v>N/A</v>
      </c>
    </row>
    <row r="94" spans="1:8" ht="14.45" customHeight="1" x14ac:dyDescent="0.2">
      <c r="A94" s="12" t="s">
        <v>145</v>
      </c>
      <c r="B94" s="3" t="s">
        <v>146</v>
      </c>
      <c r="C94" s="3" t="s">
        <v>49</v>
      </c>
      <c r="D94" s="3" t="s">
        <v>142</v>
      </c>
      <c r="E94" s="4" t="s">
        <v>59</v>
      </c>
      <c r="F94" s="8">
        <v>0</v>
      </c>
      <c r="G94" s="8">
        <v>0</v>
      </c>
      <c r="H94" s="9" t="str">
        <f t="shared" si="1"/>
        <v>N/A</v>
      </c>
    </row>
    <row r="95" spans="1:8" ht="14.45" customHeight="1" x14ac:dyDescent="0.2">
      <c r="A95" s="12" t="s">
        <v>145</v>
      </c>
      <c r="B95" s="3" t="s">
        <v>146</v>
      </c>
      <c r="C95" s="3" t="s">
        <v>50</v>
      </c>
      <c r="D95" s="3" t="s">
        <v>92</v>
      </c>
      <c r="E95" s="4" t="s">
        <v>58</v>
      </c>
      <c r="F95" s="8">
        <v>1754868.7829999998</v>
      </c>
      <c r="G95" s="8">
        <v>1972283.2009999999</v>
      </c>
      <c r="H95" s="9">
        <f t="shared" si="1"/>
        <v>1.1238921223661655</v>
      </c>
    </row>
    <row r="96" spans="1:8" ht="14.45" customHeight="1" x14ac:dyDescent="0.2">
      <c r="A96" s="12" t="s">
        <v>145</v>
      </c>
      <c r="B96" s="3" t="s">
        <v>146</v>
      </c>
      <c r="C96" s="3" t="s">
        <v>50</v>
      </c>
      <c r="D96" s="3" t="s">
        <v>92</v>
      </c>
      <c r="E96" s="4" t="s">
        <v>59</v>
      </c>
      <c r="F96" s="8">
        <v>1754868.7829999998</v>
      </c>
      <c r="G96" s="8">
        <v>564839.33099999977</v>
      </c>
      <c r="H96" s="9">
        <f t="shared" si="1"/>
        <v>0.32186983805956726</v>
      </c>
    </row>
    <row r="97" spans="1:8" ht="14.45" customHeight="1" x14ac:dyDescent="0.2">
      <c r="A97" s="12" t="s">
        <v>145</v>
      </c>
      <c r="B97" s="3" t="s">
        <v>146</v>
      </c>
      <c r="C97" s="3" t="s">
        <v>51</v>
      </c>
      <c r="D97" s="3" t="s">
        <v>86</v>
      </c>
      <c r="E97" s="4" t="s">
        <v>58</v>
      </c>
      <c r="F97" s="8">
        <v>4324782.0709999995</v>
      </c>
      <c r="G97" s="8">
        <v>4852763.75</v>
      </c>
      <c r="H97" s="9">
        <f t="shared" si="1"/>
        <v>1.12208284032169</v>
      </c>
    </row>
    <row r="98" spans="1:8" ht="14.45" customHeight="1" x14ac:dyDescent="0.2">
      <c r="A98" s="12" t="s">
        <v>145</v>
      </c>
      <c r="B98" s="3" t="s">
        <v>146</v>
      </c>
      <c r="C98" s="3" t="s">
        <v>51</v>
      </c>
      <c r="D98" s="3" t="s">
        <v>86</v>
      </c>
      <c r="E98" s="4" t="s">
        <v>59</v>
      </c>
      <c r="F98" s="8">
        <v>4324782.0709999995</v>
      </c>
      <c r="G98" s="8">
        <v>2355701.1</v>
      </c>
      <c r="H98" s="9">
        <f t="shared" si="1"/>
        <v>0.54469822093377807</v>
      </c>
    </row>
    <row r="99" spans="1:8" ht="14.45" customHeight="1" x14ac:dyDescent="0.2">
      <c r="A99" s="12" t="s">
        <v>145</v>
      </c>
      <c r="B99" s="3" t="s">
        <v>146</v>
      </c>
      <c r="C99" s="3" t="s">
        <v>52</v>
      </c>
      <c r="D99" s="3" t="s">
        <v>87</v>
      </c>
      <c r="E99" s="4" t="s">
        <v>58</v>
      </c>
      <c r="F99" s="8">
        <v>1807379.7080000001</v>
      </c>
      <c r="G99" s="8">
        <v>2319381.375</v>
      </c>
      <c r="H99" s="9">
        <f t="shared" si="1"/>
        <v>1.2832839523060529</v>
      </c>
    </row>
    <row r="100" spans="1:8" ht="14.45" customHeight="1" x14ac:dyDescent="0.2">
      <c r="A100" s="12" t="s">
        <v>145</v>
      </c>
      <c r="B100" s="3" t="s">
        <v>146</v>
      </c>
      <c r="C100" s="3" t="s">
        <v>52</v>
      </c>
      <c r="D100" s="3" t="s">
        <v>87</v>
      </c>
      <c r="E100" s="4" t="s">
        <v>59</v>
      </c>
      <c r="F100" s="8">
        <v>1807379.7080000001</v>
      </c>
      <c r="G100" s="8">
        <v>832626.68500000006</v>
      </c>
      <c r="H100" s="9">
        <f t="shared" si="1"/>
        <v>0.46068166048038867</v>
      </c>
    </row>
    <row r="101" spans="1:8" ht="14.45" customHeight="1" x14ac:dyDescent="0.2">
      <c r="A101" s="12" t="s">
        <v>145</v>
      </c>
      <c r="B101" s="3" t="s">
        <v>146</v>
      </c>
      <c r="C101" s="3" t="s">
        <v>53</v>
      </c>
      <c r="D101" s="3" t="s">
        <v>114</v>
      </c>
      <c r="E101" s="4" t="s">
        <v>58</v>
      </c>
      <c r="F101" s="8">
        <v>1530386.648</v>
      </c>
      <c r="G101" s="8">
        <v>13162.120999999999</v>
      </c>
      <c r="H101" s="9">
        <f t="shared" si="1"/>
        <v>8.600520017082636E-3</v>
      </c>
    </row>
    <row r="102" spans="1:8" ht="14.45" customHeight="1" x14ac:dyDescent="0.2">
      <c r="A102" s="12" t="s">
        <v>145</v>
      </c>
      <c r="B102" s="3" t="s">
        <v>146</v>
      </c>
      <c r="C102" s="3" t="s">
        <v>53</v>
      </c>
      <c r="D102" s="3" t="s">
        <v>114</v>
      </c>
      <c r="E102" s="4" t="s">
        <v>59</v>
      </c>
      <c r="F102" s="8">
        <v>1530386.648</v>
      </c>
      <c r="G102" s="8">
        <v>13162.120999999999</v>
      </c>
      <c r="H102" s="9">
        <f t="shared" si="1"/>
        <v>8.600520017082636E-3</v>
      </c>
    </row>
    <row r="103" spans="1:8" ht="14.45" customHeight="1" x14ac:dyDescent="0.2">
      <c r="A103" s="12" t="s">
        <v>145</v>
      </c>
      <c r="B103" s="3" t="s">
        <v>146</v>
      </c>
      <c r="C103" s="3" t="s">
        <v>54</v>
      </c>
      <c r="D103" s="3" t="s">
        <v>72</v>
      </c>
      <c r="E103" s="4" t="s">
        <v>58</v>
      </c>
      <c r="F103" s="8">
        <v>530509.82499999995</v>
      </c>
      <c r="G103" s="8">
        <v>329975.09600000002</v>
      </c>
      <c r="H103" s="9">
        <f t="shared" si="1"/>
        <v>0.62199620148411017</v>
      </c>
    </row>
    <row r="104" spans="1:8" ht="14.45" customHeight="1" x14ac:dyDescent="0.2">
      <c r="A104" s="12" t="s">
        <v>145</v>
      </c>
      <c r="B104" s="3" t="s">
        <v>146</v>
      </c>
      <c r="C104" s="3" t="s">
        <v>54</v>
      </c>
      <c r="D104" s="3" t="s">
        <v>72</v>
      </c>
      <c r="E104" s="4" t="s">
        <v>59</v>
      </c>
      <c r="F104" s="8">
        <v>530509.82499999995</v>
      </c>
      <c r="G104" s="8">
        <v>329975.09600000002</v>
      </c>
      <c r="H104" s="9">
        <f t="shared" si="1"/>
        <v>0.62199620148411017</v>
      </c>
    </row>
  </sheetData>
  <sheetProtection algorithmName="SHA-512" hashValue="d/cj+O3M0dEqCpKqllr4OqmpUtAnRoaCHev2LUzbLODykGy5OwVD8aVLexD4Fgm2+HTCZmw4tCaNhRs6VhbwHA==" saltValue="Fem2f6oSz6VojOJhEXUY7A==" spinCount="100000" sheet="1" objects="1" scenarios="1"/>
  <sortState xmlns:xlrd2="http://schemas.microsoft.com/office/spreadsheetml/2017/richdata2" ref="C7:H104">
    <sortCondition ref="C7:C104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9217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9217" r:id="rId6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H104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12.140625" style="1" bestFit="1" customWidth="1"/>
    <col min="4" max="4" width="23.85546875" style="1" bestFit="1" customWidth="1"/>
    <col min="5" max="5" width="17.42578125" style="1" bestFit="1" customWidth="1"/>
    <col min="6" max="6" width="17" style="1" bestFit="1" customWidth="1"/>
    <col min="7" max="7" width="13.28515625" style="1" customWidth="1"/>
    <col min="8" max="8" width="30.5703125" style="1" bestFit="1" customWidth="1"/>
    <col min="9" max="16384" width="8.7109375" style="1"/>
  </cols>
  <sheetData>
    <row r="1" spans="1:8" x14ac:dyDescent="0.2">
      <c r="A1" s="2" t="s">
        <v>131</v>
      </c>
    </row>
    <row r="2" spans="1:8" s="6" customFormat="1" ht="38.2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56</v>
      </c>
      <c r="F2" s="5" t="s">
        <v>119</v>
      </c>
      <c r="G2" s="5" t="s">
        <v>57</v>
      </c>
      <c r="H2" s="5" t="s">
        <v>115</v>
      </c>
    </row>
    <row r="3" spans="1:8" ht="14.45" customHeight="1" x14ac:dyDescent="0.2">
      <c r="A3" s="12" t="s">
        <v>145</v>
      </c>
      <c r="B3" s="3" t="s">
        <v>146</v>
      </c>
      <c r="C3" s="3" t="s">
        <v>118</v>
      </c>
      <c r="D3" s="3" t="s">
        <v>121</v>
      </c>
      <c r="E3" s="4" t="s">
        <v>58</v>
      </c>
      <c r="F3" s="8">
        <v>895279159.05499983</v>
      </c>
      <c r="G3" s="8">
        <v>415261594.051</v>
      </c>
      <c r="H3" s="9">
        <f>IF(ISERROR(G3/F3)=TRUE,"N/A",G3/F3)</f>
        <v>0.4638347601985105</v>
      </c>
    </row>
    <row r="4" spans="1:8" ht="14.45" customHeight="1" x14ac:dyDescent="0.2">
      <c r="A4" s="12" t="s">
        <v>145</v>
      </c>
      <c r="B4" s="3" t="s">
        <v>146</v>
      </c>
      <c r="C4" s="3" t="s">
        <v>118</v>
      </c>
      <c r="D4" s="3" t="s">
        <v>121</v>
      </c>
      <c r="E4" s="4" t="s">
        <v>59</v>
      </c>
      <c r="F4" s="8">
        <v>895279159.05499983</v>
      </c>
      <c r="G4" s="8">
        <v>308730230.27100003</v>
      </c>
      <c r="H4" s="9">
        <f t="shared" ref="H4:H67" si="0">IF(ISERROR(G4/F4)=TRUE,"N/A",G4/F4)</f>
        <v>0.34484241830992263</v>
      </c>
    </row>
    <row r="5" spans="1:8" ht="14.45" customHeight="1" x14ac:dyDescent="0.2">
      <c r="A5" s="12" t="s">
        <v>145</v>
      </c>
      <c r="B5" s="3" t="s">
        <v>146</v>
      </c>
      <c r="C5" s="3" t="s">
        <v>71</v>
      </c>
      <c r="D5" s="3" t="s">
        <v>117</v>
      </c>
      <c r="E5" s="4" t="s">
        <v>58</v>
      </c>
      <c r="F5" s="8">
        <v>690662927.972</v>
      </c>
      <c r="G5" s="8">
        <v>415255430.51199996</v>
      </c>
      <c r="H5" s="9">
        <f t="shared" si="0"/>
        <v>0.60124181231403051</v>
      </c>
    </row>
    <row r="6" spans="1:8" ht="14.45" customHeight="1" x14ac:dyDescent="0.2">
      <c r="A6" s="12" t="s">
        <v>145</v>
      </c>
      <c r="B6" s="3" t="s">
        <v>146</v>
      </c>
      <c r="C6" s="3" t="s">
        <v>71</v>
      </c>
      <c r="D6" s="3" t="s">
        <v>117</v>
      </c>
      <c r="E6" s="4" t="s">
        <v>59</v>
      </c>
      <c r="F6" s="8">
        <v>690662927.972</v>
      </c>
      <c r="G6" s="8">
        <v>308724066.73199993</v>
      </c>
      <c r="H6" s="9">
        <f t="shared" si="0"/>
        <v>0.4469967247822455</v>
      </c>
    </row>
    <row r="7" spans="1:8" ht="14.45" customHeight="1" x14ac:dyDescent="0.2">
      <c r="A7" s="12" t="s">
        <v>145</v>
      </c>
      <c r="B7" s="3" t="s">
        <v>146</v>
      </c>
      <c r="C7" s="3" t="s">
        <v>6</v>
      </c>
      <c r="D7" s="3" t="s">
        <v>141</v>
      </c>
      <c r="E7" s="4" t="s">
        <v>58</v>
      </c>
      <c r="F7" s="8">
        <v>84319145.036000013</v>
      </c>
      <c r="G7" s="8">
        <v>53656821.031999998</v>
      </c>
      <c r="H7" s="9">
        <f t="shared" si="0"/>
        <v>0.6363539503287331</v>
      </c>
    </row>
    <row r="8" spans="1:8" ht="14.45" customHeight="1" x14ac:dyDescent="0.2">
      <c r="A8" s="12" t="s">
        <v>145</v>
      </c>
      <c r="B8" s="3" t="s">
        <v>146</v>
      </c>
      <c r="C8" s="3" t="s">
        <v>6</v>
      </c>
      <c r="D8" s="3" t="s">
        <v>141</v>
      </c>
      <c r="E8" s="4" t="s">
        <v>59</v>
      </c>
      <c r="F8" s="8">
        <v>84319145.036000013</v>
      </c>
      <c r="G8" s="8">
        <v>53656821.031999998</v>
      </c>
      <c r="H8" s="9">
        <f t="shared" si="0"/>
        <v>0.6363539503287331</v>
      </c>
    </row>
    <row r="9" spans="1:8" ht="14.45" customHeight="1" x14ac:dyDescent="0.2">
      <c r="A9" s="12" t="s">
        <v>145</v>
      </c>
      <c r="B9" s="3" t="s">
        <v>146</v>
      </c>
      <c r="C9" s="3" t="s">
        <v>7</v>
      </c>
      <c r="D9" s="3" t="s">
        <v>78</v>
      </c>
      <c r="E9" s="4" t="s">
        <v>58</v>
      </c>
      <c r="F9" s="8">
        <v>1412618.2679999999</v>
      </c>
      <c r="G9" s="8">
        <v>487226.13799999998</v>
      </c>
      <c r="H9" s="9">
        <f t="shared" si="0"/>
        <v>0.34490997960108499</v>
      </c>
    </row>
    <row r="10" spans="1:8" ht="14.45" customHeight="1" x14ac:dyDescent="0.2">
      <c r="A10" s="12" t="s">
        <v>145</v>
      </c>
      <c r="B10" s="3" t="s">
        <v>146</v>
      </c>
      <c r="C10" s="3" t="s">
        <v>7</v>
      </c>
      <c r="D10" s="3" t="s">
        <v>78</v>
      </c>
      <c r="E10" s="4" t="s">
        <v>59</v>
      </c>
      <c r="F10" s="8">
        <v>1412618.2679999999</v>
      </c>
      <c r="G10" s="8">
        <v>189924.73799999995</v>
      </c>
      <c r="H10" s="9">
        <f t="shared" si="0"/>
        <v>0.13444873417140318</v>
      </c>
    </row>
    <row r="11" spans="1:8" ht="14.45" customHeight="1" x14ac:dyDescent="0.2">
      <c r="A11" s="12" t="s">
        <v>145</v>
      </c>
      <c r="B11" s="3" t="s">
        <v>146</v>
      </c>
      <c r="C11" s="3" t="s">
        <v>8</v>
      </c>
      <c r="D11" s="3" t="s">
        <v>79</v>
      </c>
      <c r="E11" s="4" t="s">
        <v>58</v>
      </c>
      <c r="F11" s="8">
        <v>2530253.2629999998</v>
      </c>
      <c r="G11" s="8">
        <v>2407961.46</v>
      </c>
      <c r="H11" s="9">
        <f t="shared" si="0"/>
        <v>0.9516681571808332</v>
      </c>
    </row>
    <row r="12" spans="1:8" ht="14.45" customHeight="1" x14ac:dyDescent="0.2">
      <c r="A12" s="12" t="s">
        <v>145</v>
      </c>
      <c r="B12" s="3" t="s">
        <v>146</v>
      </c>
      <c r="C12" s="3" t="s">
        <v>8</v>
      </c>
      <c r="D12" s="3" t="s">
        <v>79</v>
      </c>
      <c r="E12" s="4" t="s">
        <v>59</v>
      </c>
      <c r="F12" s="8">
        <v>2530253.2629999998</v>
      </c>
      <c r="G12" s="8">
        <v>516778.72</v>
      </c>
      <c r="H12" s="9">
        <f t="shared" si="0"/>
        <v>0.20423991841325806</v>
      </c>
    </row>
    <row r="13" spans="1:8" ht="14.45" customHeight="1" x14ac:dyDescent="0.2">
      <c r="A13" s="12" t="s">
        <v>145</v>
      </c>
      <c r="B13" s="3" t="s">
        <v>146</v>
      </c>
      <c r="C13" s="3" t="s">
        <v>9</v>
      </c>
      <c r="D13" s="3" t="s">
        <v>73</v>
      </c>
      <c r="E13" s="4" t="s">
        <v>58</v>
      </c>
      <c r="F13" s="8">
        <v>135881900.38200003</v>
      </c>
      <c r="G13" s="8">
        <v>92276762.460999995</v>
      </c>
      <c r="H13" s="9">
        <f t="shared" si="0"/>
        <v>0.67909531881424656</v>
      </c>
    </row>
    <row r="14" spans="1:8" ht="14.45" customHeight="1" x14ac:dyDescent="0.2">
      <c r="A14" s="12" t="s">
        <v>145</v>
      </c>
      <c r="B14" s="3" t="s">
        <v>146</v>
      </c>
      <c r="C14" s="3" t="s">
        <v>9</v>
      </c>
      <c r="D14" s="3" t="s">
        <v>73</v>
      </c>
      <c r="E14" s="4" t="s">
        <v>59</v>
      </c>
      <c r="F14" s="8">
        <v>135881900.38200003</v>
      </c>
      <c r="G14" s="8">
        <v>92276762.460999995</v>
      </c>
      <c r="H14" s="9">
        <f t="shared" si="0"/>
        <v>0.67909531881424656</v>
      </c>
    </row>
    <row r="15" spans="1:8" ht="14.45" customHeight="1" x14ac:dyDescent="0.2">
      <c r="A15" s="12" t="s">
        <v>145</v>
      </c>
      <c r="B15" s="3" t="s">
        <v>146</v>
      </c>
      <c r="C15" s="3" t="s">
        <v>10</v>
      </c>
      <c r="D15" s="3" t="s">
        <v>76</v>
      </c>
      <c r="E15" s="4" t="s">
        <v>58</v>
      </c>
      <c r="F15" s="8">
        <v>9940595.0520000011</v>
      </c>
      <c r="G15" s="8">
        <v>10531189.434</v>
      </c>
      <c r="H15" s="9">
        <f t="shared" si="0"/>
        <v>1.0594123771173209</v>
      </c>
    </row>
    <row r="16" spans="1:8" ht="14.45" customHeight="1" x14ac:dyDescent="0.2">
      <c r="A16" s="12" t="s">
        <v>145</v>
      </c>
      <c r="B16" s="3" t="s">
        <v>146</v>
      </c>
      <c r="C16" s="3" t="s">
        <v>10</v>
      </c>
      <c r="D16" s="3" t="s">
        <v>76</v>
      </c>
      <c r="E16" s="4" t="s">
        <v>59</v>
      </c>
      <c r="F16" s="8">
        <v>9940595.0520000011</v>
      </c>
      <c r="G16" s="8">
        <v>3253739.7039999999</v>
      </c>
      <c r="H16" s="9">
        <f t="shared" si="0"/>
        <v>0.32731840367497544</v>
      </c>
    </row>
    <row r="17" spans="1:8" ht="14.45" customHeight="1" x14ac:dyDescent="0.2">
      <c r="A17" s="12" t="s">
        <v>145</v>
      </c>
      <c r="B17" s="3" t="s">
        <v>146</v>
      </c>
      <c r="C17" s="3" t="s">
        <v>11</v>
      </c>
      <c r="D17" s="3" t="s">
        <v>74</v>
      </c>
      <c r="E17" s="4" t="s">
        <v>58</v>
      </c>
      <c r="F17" s="8">
        <v>4927191.83</v>
      </c>
      <c r="G17" s="8">
        <v>4154406.2030000002</v>
      </c>
      <c r="H17" s="9">
        <f t="shared" si="0"/>
        <v>0.84315901355925083</v>
      </c>
    </row>
    <row r="18" spans="1:8" ht="14.45" customHeight="1" x14ac:dyDescent="0.2">
      <c r="A18" s="12" t="s">
        <v>145</v>
      </c>
      <c r="B18" s="3" t="s">
        <v>146</v>
      </c>
      <c r="C18" s="3" t="s">
        <v>11</v>
      </c>
      <c r="D18" s="3" t="s">
        <v>74</v>
      </c>
      <c r="E18" s="4" t="s">
        <v>59</v>
      </c>
      <c r="F18" s="8">
        <v>4927191.83</v>
      </c>
      <c r="G18" s="8">
        <v>1608157.1930000004</v>
      </c>
      <c r="H18" s="9">
        <f t="shared" si="0"/>
        <v>0.32638412476828621</v>
      </c>
    </row>
    <row r="19" spans="1:8" ht="14.45" customHeight="1" x14ac:dyDescent="0.2">
      <c r="A19" s="12" t="s">
        <v>145</v>
      </c>
      <c r="B19" s="3" t="s">
        <v>146</v>
      </c>
      <c r="C19" s="3" t="s">
        <v>12</v>
      </c>
      <c r="D19" s="3" t="s">
        <v>137</v>
      </c>
      <c r="E19" s="4" t="s">
        <v>58</v>
      </c>
      <c r="F19" s="8">
        <v>8590969.1849999987</v>
      </c>
      <c r="G19" s="8">
        <v>5616298.2889999999</v>
      </c>
      <c r="H19" s="9">
        <f t="shared" si="0"/>
        <v>0.6537444341909836</v>
      </c>
    </row>
    <row r="20" spans="1:8" ht="14.45" customHeight="1" x14ac:dyDescent="0.2">
      <c r="A20" s="12" t="s">
        <v>145</v>
      </c>
      <c r="B20" s="3" t="s">
        <v>146</v>
      </c>
      <c r="C20" s="3" t="s">
        <v>12</v>
      </c>
      <c r="D20" s="3" t="s">
        <v>137</v>
      </c>
      <c r="E20" s="4" t="s">
        <v>59</v>
      </c>
      <c r="F20" s="8">
        <v>8590969.1849999987</v>
      </c>
      <c r="G20" s="8">
        <v>1104809.9890000001</v>
      </c>
      <c r="H20" s="9">
        <f t="shared" si="0"/>
        <v>0.12860132136534957</v>
      </c>
    </row>
    <row r="21" spans="1:8" ht="14.45" customHeight="1" x14ac:dyDescent="0.2">
      <c r="A21" s="12" t="s">
        <v>145</v>
      </c>
      <c r="B21" s="3" t="s">
        <v>146</v>
      </c>
      <c r="C21" s="3" t="s">
        <v>13</v>
      </c>
      <c r="D21" s="3" t="s">
        <v>80</v>
      </c>
      <c r="E21" s="4" t="s">
        <v>58</v>
      </c>
      <c r="F21" s="8">
        <v>19083785.300999999</v>
      </c>
      <c r="G21" s="8">
        <v>7709398.1529999999</v>
      </c>
      <c r="H21" s="9">
        <f t="shared" si="0"/>
        <v>0.40397636168103523</v>
      </c>
    </row>
    <row r="22" spans="1:8" ht="14.45" customHeight="1" x14ac:dyDescent="0.2">
      <c r="A22" s="12" t="s">
        <v>145</v>
      </c>
      <c r="B22" s="3" t="s">
        <v>146</v>
      </c>
      <c r="C22" s="3" t="s">
        <v>13</v>
      </c>
      <c r="D22" s="3" t="s">
        <v>80</v>
      </c>
      <c r="E22" s="4" t="s">
        <v>59</v>
      </c>
      <c r="F22" s="8">
        <v>19083785.300999999</v>
      </c>
      <c r="G22" s="8">
        <v>3477614.773</v>
      </c>
      <c r="H22" s="9">
        <f t="shared" si="0"/>
        <v>0.18222877265433141</v>
      </c>
    </row>
    <row r="23" spans="1:8" ht="14.45" customHeight="1" x14ac:dyDescent="0.2">
      <c r="A23" s="12" t="s">
        <v>145</v>
      </c>
      <c r="B23" s="3" t="s">
        <v>146</v>
      </c>
      <c r="C23" s="3" t="s">
        <v>14</v>
      </c>
      <c r="D23" s="3" t="s">
        <v>75</v>
      </c>
      <c r="E23" s="4" t="s">
        <v>58</v>
      </c>
      <c r="F23" s="8">
        <v>19890408.756999999</v>
      </c>
      <c r="G23" s="8">
        <v>10451393.76</v>
      </c>
      <c r="H23" s="9">
        <f t="shared" si="0"/>
        <v>0.52544891800284688</v>
      </c>
    </row>
    <row r="24" spans="1:8" ht="14.45" customHeight="1" x14ac:dyDescent="0.2">
      <c r="A24" s="12" t="s">
        <v>145</v>
      </c>
      <c r="B24" s="3" t="s">
        <v>146</v>
      </c>
      <c r="C24" s="3" t="s">
        <v>14</v>
      </c>
      <c r="D24" s="3" t="s">
        <v>75</v>
      </c>
      <c r="E24" s="4" t="s">
        <v>59</v>
      </c>
      <c r="F24" s="8">
        <v>19890408.756999999</v>
      </c>
      <c r="G24" s="8">
        <v>11052011.609999999</v>
      </c>
      <c r="H24" s="9">
        <f t="shared" si="0"/>
        <v>0.55564527330844737</v>
      </c>
    </row>
    <row r="25" spans="1:8" ht="14.45" customHeight="1" x14ac:dyDescent="0.2">
      <c r="A25" s="12" t="s">
        <v>145</v>
      </c>
      <c r="B25" s="3" t="s">
        <v>146</v>
      </c>
      <c r="C25" s="3" t="s">
        <v>15</v>
      </c>
      <c r="D25" s="3" t="s">
        <v>100</v>
      </c>
      <c r="E25" s="4" t="s">
        <v>58</v>
      </c>
      <c r="F25" s="8">
        <v>29120594.916999999</v>
      </c>
      <c r="G25" s="8">
        <v>11221239.358999999</v>
      </c>
      <c r="H25" s="9">
        <f t="shared" si="0"/>
        <v>0.38533688583571046</v>
      </c>
    </row>
    <row r="26" spans="1:8" ht="14.45" customHeight="1" x14ac:dyDescent="0.2">
      <c r="A26" s="12" t="s">
        <v>145</v>
      </c>
      <c r="B26" s="3" t="s">
        <v>146</v>
      </c>
      <c r="C26" s="3" t="s">
        <v>15</v>
      </c>
      <c r="D26" s="3" t="s">
        <v>100</v>
      </c>
      <c r="E26" s="4" t="s">
        <v>59</v>
      </c>
      <c r="F26" s="8">
        <v>29120594.916999999</v>
      </c>
      <c r="G26" s="8">
        <v>11221239.358999999</v>
      </c>
      <c r="H26" s="9">
        <f t="shared" si="0"/>
        <v>0.38533688583571046</v>
      </c>
    </row>
    <row r="27" spans="1:8" ht="14.45" customHeight="1" x14ac:dyDescent="0.2">
      <c r="A27" s="12" t="s">
        <v>145</v>
      </c>
      <c r="B27" s="3" t="s">
        <v>146</v>
      </c>
      <c r="C27" s="3" t="s">
        <v>16</v>
      </c>
      <c r="D27" s="3" t="s">
        <v>106</v>
      </c>
      <c r="E27" s="4" t="s">
        <v>58</v>
      </c>
      <c r="F27" s="8">
        <v>6648450.4380000001</v>
      </c>
      <c r="G27" s="8">
        <v>1301256.0870000001</v>
      </c>
      <c r="H27" s="9">
        <f t="shared" si="0"/>
        <v>0.19572321387289254</v>
      </c>
    </row>
    <row r="28" spans="1:8" ht="14.45" customHeight="1" x14ac:dyDescent="0.2">
      <c r="A28" s="12" t="s">
        <v>145</v>
      </c>
      <c r="B28" s="3" t="s">
        <v>146</v>
      </c>
      <c r="C28" s="3" t="s">
        <v>16</v>
      </c>
      <c r="D28" s="3" t="s">
        <v>106</v>
      </c>
      <c r="E28" s="4" t="s">
        <v>59</v>
      </c>
      <c r="F28" s="8">
        <v>6648450.4380000001</v>
      </c>
      <c r="G28" s="8">
        <v>1301256.0870000001</v>
      </c>
      <c r="H28" s="9">
        <f t="shared" si="0"/>
        <v>0.19572321387289254</v>
      </c>
    </row>
    <row r="29" spans="1:8" ht="14.45" customHeight="1" x14ac:dyDescent="0.2">
      <c r="A29" s="12" t="s">
        <v>145</v>
      </c>
      <c r="B29" s="3" t="s">
        <v>146</v>
      </c>
      <c r="C29" s="3" t="s">
        <v>17</v>
      </c>
      <c r="D29" s="3" t="s">
        <v>101</v>
      </c>
      <c r="E29" s="4" t="s">
        <v>58</v>
      </c>
      <c r="F29" s="8">
        <v>4985494.8540000003</v>
      </c>
      <c r="G29" s="8">
        <v>1369802.432</v>
      </c>
      <c r="H29" s="9">
        <f t="shared" si="0"/>
        <v>0.27475756612224156</v>
      </c>
    </row>
    <row r="30" spans="1:8" ht="14.45" customHeight="1" x14ac:dyDescent="0.2">
      <c r="A30" s="12" t="s">
        <v>145</v>
      </c>
      <c r="B30" s="3" t="s">
        <v>146</v>
      </c>
      <c r="C30" s="3" t="s">
        <v>17</v>
      </c>
      <c r="D30" s="3" t="s">
        <v>101</v>
      </c>
      <c r="E30" s="4" t="s">
        <v>59</v>
      </c>
      <c r="F30" s="8">
        <v>4985494.8540000003</v>
      </c>
      <c r="G30" s="8">
        <v>1369802.432</v>
      </c>
      <c r="H30" s="9">
        <f t="shared" si="0"/>
        <v>0.27475756612224156</v>
      </c>
    </row>
    <row r="31" spans="1:8" ht="14.45" customHeight="1" x14ac:dyDescent="0.2">
      <c r="A31" s="12" t="s">
        <v>145</v>
      </c>
      <c r="B31" s="3" t="s">
        <v>146</v>
      </c>
      <c r="C31" s="3" t="s">
        <v>18</v>
      </c>
      <c r="D31" s="3" t="s">
        <v>94</v>
      </c>
      <c r="E31" s="4" t="s">
        <v>58</v>
      </c>
      <c r="F31" s="8">
        <v>10892610.165999999</v>
      </c>
      <c r="G31" s="8">
        <v>9404307.8900000006</v>
      </c>
      <c r="H31" s="9">
        <f t="shared" si="0"/>
        <v>0.86336587343908078</v>
      </c>
    </row>
    <row r="32" spans="1:8" ht="14.45" customHeight="1" x14ac:dyDescent="0.2">
      <c r="A32" s="12" t="s">
        <v>145</v>
      </c>
      <c r="B32" s="3" t="s">
        <v>146</v>
      </c>
      <c r="C32" s="3" t="s">
        <v>18</v>
      </c>
      <c r="D32" s="3" t="s">
        <v>94</v>
      </c>
      <c r="E32" s="4" t="s">
        <v>59</v>
      </c>
      <c r="F32" s="8">
        <v>10892610.165999999</v>
      </c>
      <c r="G32" s="8">
        <v>2992717.5700000003</v>
      </c>
      <c r="H32" s="9">
        <f t="shared" si="0"/>
        <v>0.27474751454352198</v>
      </c>
    </row>
    <row r="33" spans="1:8" ht="14.45" customHeight="1" x14ac:dyDescent="0.2">
      <c r="A33" s="12" t="s">
        <v>145</v>
      </c>
      <c r="B33" s="3" t="s">
        <v>146</v>
      </c>
      <c r="C33" s="3" t="s">
        <v>19</v>
      </c>
      <c r="D33" s="3" t="s">
        <v>93</v>
      </c>
      <c r="E33" s="4" t="s">
        <v>58</v>
      </c>
      <c r="F33" s="8">
        <v>6459488</v>
      </c>
      <c r="G33" s="8">
        <v>3741523.7880000002</v>
      </c>
      <c r="H33" s="9">
        <f t="shared" si="0"/>
        <v>0.57922915686196808</v>
      </c>
    </row>
    <row r="34" spans="1:8" ht="14.45" customHeight="1" x14ac:dyDescent="0.2">
      <c r="A34" s="12" t="s">
        <v>145</v>
      </c>
      <c r="B34" s="3" t="s">
        <v>146</v>
      </c>
      <c r="C34" s="3" t="s">
        <v>19</v>
      </c>
      <c r="D34" s="3" t="s">
        <v>93</v>
      </c>
      <c r="E34" s="4" t="s">
        <v>59</v>
      </c>
      <c r="F34" s="8">
        <v>6459488</v>
      </c>
      <c r="G34" s="8">
        <v>2038448.2780000002</v>
      </c>
      <c r="H34" s="9">
        <f t="shared" si="0"/>
        <v>0.31557428050025021</v>
      </c>
    </row>
    <row r="35" spans="1:8" ht="14.45" customHeight="1" x14ac:dyDescent="0.2">
      <c r="A35" s="12" t="s">
        <v>145</v>
      </c>
      <c r="B35" s="3" t="s">
        <v>146</v>
      </c>
      <c r="C35" s="3" t="s">
        <v>20</v>
      </c>
      <c r="D35" s="3" t="s">
        <v>90</v>
      </c>
      <c r="E35" s="4" t="s">
        <v>58</v>
      </c>
      <c r="F35" s="8">
        <v>11424207.795</v>
      </c>
      <c r="G35" s="8">
        <v>8668251.591</v>
      </c>
      <c r="H35" s="9">
        <f t="shared" si="0"/>
        <v>0.75876172304864842</v>
      </c>
    </row>
    <row r="36" spans="1:8" ht="14.45" customHeight="1" x14ac:dyDescent="0.2">
      <c r="A36" s="12" t="s">
        <v>145</v>
      </c>
      <c r="B36" s="3" t="s">
        <v>146</v>
      </c>
      <c r="C36" s="3" t="s">
        <v>20</v>
      </c>
      <c r="D36" s="3" t="s">
        <v>90</v>
      </c>
      <c r="E36" s="4" t="s">
        <v>59</v>
      </c>
      <c r="F36" s="8">
        <v>11424207.795</v>
      </c>
      <c r="G36" s="8">
        <v>3558311.1809999999</v>
      </c>
      <c r="H36" s="9">
        <f t="shared" si="0"/>
        <v>0.31147115361096245</v>
      </c>
    </row>
    <row r="37" spans="1:8" ht="14.45" customHeight="1" x14ac:dyDescent="0.2">
      <c r="A37" s="12" t="s">
        <v>145</v>
      </c>
      <c r="B37" s="3" t="s">
        <v>146</v>
      </c>
      <c r="C37" s="3" t="s">
        <v>21</v>
      </c>
      <c r="D37" s="3" t="s">
        <v>138</v>
      </c>
      <c r="E37" s="4" t="s">
        <v>58</v>
      </c>
      <c r="F37" s="8">
        <v>3832923.2850000001</v>
      </c>
      <c r="G37" s="8">
        <v>4678453.2029999997</v>
      </c>
      <c r="H37" s="9">
        <f t="shared" si="0"/>
        <v>1.22059661911548</v>
      </c>
    </row>
    <row r="38" spans="1:8" ht="14.45" customHeight="1" x14ac:dyDescent="0.2">
      <c r="A38" s="12" t="s">
        <v>145</v>
      </c>
      <c r="B38" s="3" t="s">
        <v>146</v>
      </c>
      <c r="C38" s="3" t="s">
        <v>21</v>
      </c>
      <c r="D38" s="3" t="s">
        <v>138</v>
      </c>
      <c r="E38" s="4" t="s">
        <v>59</v>
      </c>
      <c r="F38" s="8">
        <v>3832923.2850000001</v>
      </c>
      <c r="G38" s="8">
        <v>1277748.7429999998</v>
      </c>
      <c r="H38" s="9">
        <f t="shared" si="0"/>
        <v>0.33336141842452754</v>
      </c>
    </row>
    <row r="39" spans="1:8" ht="14.45" customHeight="1" x14ac:dyDescent="0.2">
      <c r="A39" s="12" t="s">
        <v>145</v>
      </c>
      <c r="B39" s="3" t="s">
        <v>146</v>
      </c>
      <c r="C39" s="3" t="s">
        <v>22</v>
      </c>
      <c r="D39" s="3" t="s">
        <v>95</v>
      </c>
      <c r="E39" s="4" t="s">
        <v>58</v>
      </c>
      <c r="F39" s="8">
        <v>4419542.591</v>
      </c>
      <c r="G39" s="8">
        <v>5458970.5350000001</v>
      </c>
      <c r="H39" s="9">
        <f t="shared" si="0"/>
        <v>1.2351890320316634</v>
      </c>
    </row>
    <row r="40" spans="1:8" ht="14.45" customHeight="1" x14ac:dyDescent="0.2">
      <c r="A40" s="12" t="s">
        <v>145</v>
      </c>
      <c r="B40" s="3" t="s">
        <v>146</v>
      </c>
      <c r="C40" s="3" t="s">
        <v>22</v>
      </c>
      <c r="D40" s="3" t="s">
        <v>95</v>
      </c>
      <c r="E40" s="4" t="s">
        <v>59</v>
      </c>
      <c r="F40" s="8">
        <v>4419542.591</v>
      </c>
      <c r="G40" s="8">
        <v>742270.49500000011</v>
      </c>
      <c r="H40" s="9">
        <f t="shared" si="0"/>
        <v>0.1679518818331035</v>
      </c>
    </row>
    <row r="41" spans="1:8" ht="14.45" customHeight="1" x14ac:dyDescent="0.2">
      <c r="A41" s="12" t="s">
        <v>145</v>
      </c>
      <c r="B41" s="3" t="s">
        <v>146</v>
      </c>
      <c r="C41" s="3" t="s">
        <v>23</v>
      </c>
      <c r="D41" s="3" t="s">
        <v>108</v>
      </c>
      <c r="E41" s="4" t="s">
        <v>58</v>
      </c>
      <c r="F41" s="8">
        <v>24411080.759</v>
      </c>
      <c r="G41" s="8">
        <v>6459078.3219999997</v>
      </c>
      <c r="H41" s="9">
        <f t="shared" si="0"/>
        <v>0.26459616375725742</v>
      </c>
    </row>
    <row r="42" spans="1:8" ht="14.45" customHeight="1" x14ac:dyDescent="0.2">
      <c r="A42" s="12" t="s">
        <v>145</v>
      </c>
      <c r="B42" s="3" t="s">
        <v>146</v>
      </c>
      <c r="C42" s="3" t="s">
        <v>23</v>
      </c>
      <c r="D42" s="3" t="s">
        <v>108</v>
      </c>
      <c r="E42" s="4" t="s">
        <v>59</v>
      </c>
      <c r="F42" s="8">
        <v>24411080.759</v>
      </c>
      <c r="G42" s="8">
        <v>6459078.3219999997</v>
      </c>
      <c r="H42" s="9">
        <f t="shared" si="0"/>
        <v>0.26459616375725742</v>
      </c>
    </row>
    <row r="43" spans="1:8" ht="14.45" customHeight="1" x14ac:dyDescent="0.2">
      <c r="A43" s="12" t="s">
        <v>145</v>
      </c>
      <c r="B43" s="3" t="s">
        <v>146</v>
      </c>
      <c r="C43" s="3" t="s">
        <v>24</v>
      </c>
      <c r="D43" s="3" t="s">
        <v>107</v>
      </c>
      <c r="E43" s="4" t="s">
        <v>58</v>
      </c>
      <c r="F43" s="8">
        <v>8337416.205000001</v>
      </c>
      <c r="G43" s="8">
        <v>2344397.8139999998</v>
      </c>
      <c r="H43" s="9">
        <f t="shared" si="0"/>
        <v>0.28118997017253972</v>
      </c>
    </row>
    <row r="44" spans="1:8" ht="14.45" customHeight="1" x14ac:dyDescent="0.2">
      <c r="A44" s="12" t="s">
        <v>145</v>
      </c>
      <c r="B44" s="3" t="s">
        <v>146</v>
      </c>
      <c r="C44" s="3" t="s">
        <v>24</v>
      </c>
      <c r="D44" s="3" t="s">
        <v>107</v>
      </c>
      <c r="E44" s="4" t="s">
        <v>59</v>
      </c>
      <c r="F44" s="8">
        <v>8337416.205000001</v>
      </c>
      <c r="G44" s="8">
        <v>2344397.8139999998</v>
      </c>
      <c r="H44" s="9">
        <f t="shared" si="0"/>
        <v>0.28118997017253972</v>
      </c>
    </row>
    <row r="45" spans="1:8" ht="14.45" customHeight="1" x14ac:dyDescent="0.2">
      <c r="A45" s="12" t="s">
        <v>145</v>
      </c>
      <c r="B45" s="3" t="s">
        <v>146</v>
      </c>
      <c r="C45" s="3" t="s">
        <v>25</v>
      </c>
      <c r="D45" s="3" t="s">
        <v>109</v>
      </c>
      <c r="E45" s="4" t="s">
        <v>58</v>
      </c>
      <c r="F45" s="8">
        <v>28730012.944000002</v>
      </c>
      <c r="G45" s="8">
        <v>9774768.8010000009</v>
      </c>
      <c r="H45" s="9">
        <f t="shared" si="0"/>
        <v>0.34022848580168741</v>
      </c>
    </row>
    <row r="46" spans="1:8" ht="14.45" customHeight="1" x14ac:dyDescent="0.2">
      <c r="A46" s="12" t="s">
        <v>145</v>
      </c>
      <c r="B46" s="3" t="s">
        <v>146</v>
      </c>
      <c r="C46" s="3" t="s">
        <v>25</v>
      </c>
      <c r="D46" s="3" t="s">
        <v>109</v>
      </c>
      <c r="E46" s="4" t="s">
        <v>59</v>
      </c>
      <c r="F46" s="8">
        <v>28730012.944000002</v>
      </c>
      <c r="G46" s="8">
        <v>9774768.8010000009</v>
      </c>
      <c r="H46" s="9">
        <f t="shared" si="0"/>
        <v>0.34022848580168741</v>
      </c>
    </row>
    <row r="47" spans="1:8" ht="14.45" customHeight="1" x14ac:dyDescent="0.2">
      <c r="A47" s="12" t="s">
        <v>145</v>
      </c>
      <c r="B47" s="3" t="s">
        <v>146</v>
      </c>
      <c r="C47" s="3" t="s">
        <v>26</v>
      </c>
      <c r="D47" s="3" t="s">
        <v>110</v>
      </c>
      <c r="E47" s="4" t="s">
        <v>58</v>
      </c>
      <c r="F47" s="8">
        <v>22826983.617000002</v>
      </c>
      <c r="G47" s="8">
        <v>6585641.1200000001</v>
      </c>
      <c r="H47" s="9">
        <f t="shared" si="0"/>
        <v>0.28850246841617116</v>
      </c>
    </row>
    <row r="48" spans="1:8" ht="14.45" customHeight="1" x14ac:dyDescent="0.2">
      <c r="A48" s="12" t="s">
        <v>145</v>
      </c>
      <c r="B48" s="3" t="s">
        <v>146</v>
      </c>
      <c r="C48" s="3" t="s">
        <v>26</v>
      </c>
      <c r="D48" s="3" t="s">
        <v>110</v>
      </c>
      <c r="E48" s="4" t="s">
        <v>59</v>
      </c>
      <c r="F48" s="8">
        <v>22826983.617000002</v>
      </c>
      <c r="G48" s="8">
        <v>6585641.1200000001</v>
      </c>
      <c r="H48" s="9">
        <f t="shared" si="0"/>
        <v>0.28850246841617116</v>
      </c>
    </row>
    <row r="49" spans="1:8" ht="14.45" customHeight="1" x14ac:dyDescent="0.2">
      <c r="A49" s="12" t="s">
        <v>145</v>
      </c>
      <c r="B49" s="3" t="s">
        <v>146</v>
      </c>
      <c r="C49" s="3" t="s">
        <v>27</v>
      </c>
      <c r="D49" s="3" t="s">
        <v>88</v>
      </c>
      <c r="E49" s="4" t="s">
        <v>58</v>
      </c>
      <c r="F49" s="8">
        <v>2200936.7059999998</v>
      </c>
      <c r="G49" s="8">
        <v>1760698.72</v>
      </c>
      <c r="H49" s="9">
        <f t="shared" si="0"/>
        <v>0.79997698943369799</v>
      </c>
    </row>
    <row r="50" spans="1:8" ht="14.45" customHeight="1" x14ac:dyDescent="0.2">
      <c r="A50" s="12" t="s">
        <v>145</v>
      </c>
      <c r="B50" s="3" t="s">
        <v>146</v>
      </c>
      <c r="C50" s="3" t="s">
        <v>27</v>
      </c>
      <c r="D50" s="3" t="s">
        <v>88</v>
      </c>
      <c r="E50" s="4" t="s">
        <v>59</v>
      </c>
      <c r="F50" s="8">
        <v>2200936.7059999998</v>
      </c>
      <c r="G50" s="8">
        <v>373943.53</v>
      </c>
      <c r="H50" s="9">
        <f t="shared" si="0"/>
        <v>0.16990199172042891</v>
      </c>
    </row>
    <row r="51" spans="1:8" ht="14.45" customHeight="1" x14ac:dyDescent="0.2">
      <c r="A51" s="12" t="s">
        <v>145</v>
      </c>
      <c r="B51" s="3" t="s">
        <v>146</v>
      </c>
      <c r="C51" s="3" t="s">
        <v>28</v>
      </c>
      <c r="D51" s="3" t="s">
        <v>104</v>
      </c>
      <c r="E51" s="4" t="s">
        <v>58</v>
      </c>
      <c r="F51" s="8">
        <v>9843132.756000001</v>
      </c>
      <c r="G51" s="8">
        <v>2782525.3089999999</v>
      </c>
      <c r="H51" s="9">
        <f t="shared" si="0"/>
        <v>0.28268696338611077</v>
      </c>
    </row>
    <row r="52" spans="1:8" ht="14.45" customHeight="1" x14ac:dyDescent="0.2">
      <c r="A52" s="12" t="s">
        <v>145</v>
      </c>
      <c r="B52" s="3" t="s">
        <v>146</v>
      </c>
      <c r="C52" s="3" t="s">
        <v>28</v>
      </c>
      <c r="D52" s="3" t="s">
        <v>104</v>
      </c>
      <c r="E52" s="4" t="s">
        <v>59</v>
      </c>
      <c r="F52" s="8">
        <v>9843132.756000001</v>
      </c>
      <c r="G52" s="8">
        <v>2782525.3089999999</v>
      </c>
      <c r="H52" s="9">
        <f t="shared" si="0"/>
        <v>0.28268696338611077</v>
      </c>
    </row>
    <row r="53" spans="1:8" ht="14.45" customHeight="1" x14ac:dyDescent="0.2">
      <c r="A53" s="12" t="s">
        <v>145</v>
      </c>
      <c r="B53" s="3" t="s">
        <v>146</v>
      </c>
      <c r="C53" s="3" t="s">
        <v>29</v>
      </c>
      <c r="D53" s="3" t="s">
        <v>112</v>
      </c>
      <c r="E53" s="4" t="s">
        <v>58</v>
      </c>
      <c r="F53" s="8">
        <v>12533089.778000001</v>
      </c>
      <c r="G53" s="8">
        <v>3935239.8530000001</v>
      </c>
      <c r="H53" s="9">
        <f t="shared" si="0"/>
        <v>0.31398800477019928</v>
      </c>
    </row>
    <row r="54" spans="1:8" ht="14.45" customHeight="1" x14ac:dyDescent="0.2">
      <c r="A54" s="12" t="s">
        <v>145</v>
      </c>
      <c r="B54" s="3" t="s">
        <v>146</v>
      </c>
      <c r="C54" s="3" t="s">
        <v>29</v>
      </c>
      <c r="D54" s="3" t="s">
        <v>112</v>
      </c>
      <c r="E54" s="4" t="s">
        <v>59</v>
      </c>
      <c r="F54" s="8">
        <v>12533089.778000001</v>
      </c>
      <c r="G54" s="8">
        <v>3935239.8530000001</v>
      </c>
      <c r="H54" s="9">
        <f t="shared" si="0"/>
        <v>0.31398800477019928</v>
      </c>
    </row>
    <row r="55" spans="1:8" ht="14.45" customHeight="1" x14ac:dyDescent="0.2">
      <c r="A55" s="12" t="s">
        <v>145</v>
      </c>
      <c r="B55" s="3" t="s">
        <v>146</v>
      </c>
      <c r="C55" s="3" t="s">
        <v>30</v>
      </c>
      <c r="D55" s="3" t="s">
        <v>113</v>
      </c>
      <c r="E55" s="4" t="s">
        <v>58</v>
      </c>
      <c r="F55" s="8">
        <v>13823056.560000001</v>
      </c>
      <c r="G55" s="8">
        <v>2254430.372</v>
      </c>
      <c r="H55" s="9">
        <f t="shared" si="0"/>
        <v>0.1630920312171536</v>
      </c>
    </row>
    <row r="56" spans="1:8" ht="14.45" customHeight="1" x14ac:dyDescent="0.2">
      <c r="A56" s="12" t="s">
        <v>145</v>
      </c>
      <c r="B56" s="3" t="s">
        <v>146</v>
      </c>
      <c r="C56" s="3" t="s">
        <v>30</v>
      </c>
      <c r="D56" s="3" t="s">
        <v>113</v>
      </c>
      <c r="E56" s="4" t="s">
        <v>59</v>
      </c>
      <c r="F56" s="8">
        <v>13823056.560000001</v>
      </c>
      <c r="G56" s="8">
        <v>2254430.372</v>
      </c>
      <c r="H56" s="9">
        <f t="shared" si="0"/>
        <v>0.1630920312171536</v>
      </c>
    </row>
    <row r="57" spans="1:8" ht="14.45" customHeight="1" x14ac:dyDescent="0.2">
      <c r="A57" s="12" t="s">
        <v>145</v>
      </c>
      <c r="B57" s="3" t="s">
        <v>146</v>
      </c>
      <c r="C57" s="3" t="s">
        <v>31</v>
      </c>
      <c r="D57" s="3" t="s">
        <v>111</v>
      </c>
      <c r="E57" s="4" t="s">
        <v>58</v>
      </c>
      <c r="F57" s="8">
        <v>19307951.734999999</v>
      </c>
      <c r="G57" s="8">
        <v>6217018.2740000002</v>
      </c>
      <c r="H57" s="9">
        <f t="shared" si="0"/>
        <v>0.3219926359526919</v>
      </c>
    </row>
    <row r="58" spans="1:8" ht="14.45" customHeight="1" x14ac:dyDescent="0.2">
      <c r="A58" s="12" t="s">
        <v>145</v>
      </c>
      <c r="B58" s="3" t="s">
        <v>146</v>
      </c>
      <c r="C58" s="3" t="s">
        <v>31</v>
      </c>
      <c r="D58" s="3" t="s">
        <v>111</v>
      </c>
      <c r="E58" s="4" t="s">
        <v>59</v>
      </c>
      <c r="F58" s="8">
        <v>19307951.734999999</v>
      </c>
      <c r="G58" s="8">
        <v>6217018.2740000002</v>
      </c>
      <c r="H58" s="9">
        <f t="shared" si="0"/>
        <v>0.3219926359526919</v>
      </c>
    </row>
    <row r="59" spans="1:8" ht="14.45" customHeight="1" x14ac:dyDescent="0.2">
      <c r="A59" s="12" t="s">
        <v>145</v>
      </c>
      <c r="B59" s="3" t="s">
        <v>146</v>
      </c>
      <c r="C59" s="3" t="s">
        <v>32</v>
      </c>
      <c r="D59" s="3" t="s">
        <v>97</v>
      </c>
      <c r="E59" s="4" t="s">
        <v>58</v>
      </c>
      <c r="F59" s="8">
        <v>29456393.928000003</v>
      </c>
      <c r="G59" s="8">
        <v>23358966.333999999</v>
      </c>
      <c r="H59" s="9">
        <f t="shared" si="0"/>
        <v>0.79300155990227827</v>
      </c>
    </row>
    <row r="60" spans="1:8" ht="14.45" customHeight="1" x14ac:dyDescent="0.2">
      <c r="A60" s="12" t="s">
        <v>145</v>
      </c>
      <c r="B60" s="3" t="s">
        <v>146</v>
      </c>
      <c r="C60" s="3" t="s">
        <v>32</v>
      </c>
      <c r="D60" s="3" t="s">
        <v>97</v>
      </c>
      <c r="E60" s="4" t="s">
        <v>59</v>
      </c>
      <c r="F60" s="8">
        <v>29456393.928000003</v>
      </c>
      <c r="G60" s="8">
        <v>10047213.453999998</v>
      </c>
      <c r="H60" s="9">
        <f t="shared" si="0"/>
        <v>0.3410876931697176</v>
      </c>
    </row>
    <row r="61" spans="1:8" ht="14.45" customHeight="1" x14ac:dyDescent="0.2">
      <c r="A61" s="12" t="s">
        <v>145</v>
      </c>
      <c r="B61" s="3" t="s">
        <v>146</v>
      </c>
      <c r="C61" s="3" t="s">
        <v>33</v>
      </c>
      <c r="D61" s="3" t="s">
        <v>99</v>
      </c>
      <c r="E61" s="4" t="s">
        <v>58</v>
      </c>
      <c r="F61" s="8">
        <v>11139228.789000001</v>
      </c>
      <c r="G61" s="8">
        <v>9092182.1889999993</v>
      </c>
      <c r="H61" s="9">
        <f t="shared" si="0"/>
        <v>0.81623085055749445</v>
      </c>
    </row>
    <row r="62" spans="1:8" ht="14.45" customHeight="1" x14ac:dyDescent="0.2">
      <c r="A62" s="12" t="s">
        <v>145</v>
      </c>
      <c r="B62" s="3" t="s">
        <v>146</v>
      </c>
      <c r="C62" s="3" t="s">
        <v>33</v>
      </c>
      <c r="D62" s="3" t="s">
        <v>99</v>
      </c>
      <c r="E62" s="4" t="s">
        <v>59</v>
      </c>
      <c r="F62" s="8">
        <v>11139228.789000001</v>
      </c>
      <c r="G62" s="8">
        <v>2930218.1389999995</v>
      </c>
      <c r="H62" s="9">
        <f t="shared" si="0"/>
        <v>0.26305395054759922</v>
      </c>
    </row>
    <row r="63" spans="1:8" ht="14.45" customHeight="1" x14ac:dyDescent="0.2">
      <c r="A63" s="12" t="s">
        <v>145</v>
      </c>
      <c r="B63" s="3" t="s">
        <v>146</v>
      </c>
      <c r="C63" s="3" t="s">
        <v>34</v>
      </c>
      <c r="D63" s="3" t="s">
        <v>98</v>
      </c>
      <c r="E63" s="4" t="s">
        <v>58</v>
      </c>
      <c r="F63" s="8">
        <v>14422698.897999998</v>
      </c>
      <c r="G63" s="8">
        <v>11934285.614</v>
      </c>
      <c r="H63" s="9">
        <f t="shared" si="0"/>
        <v>0.82746549022492122</v>
      </c>
    </row>
    <row r="64" spans="1:8" ht="14.45" customHeight="1" x14ac:dyDescent="0.2">
      <c r="A64" s="12" t="s">
        <v>145</v>
      </c>
      <c r="B64" s="3" t="s">
        <v>146</v>
      </c>
      <c r="C64" s="3" t="s">
        <v>34</v>
      </c>
      <c r="D64" s="3" t="s">
        <v>98</v>
      </c>
      <c r="E64" s="4" t="s">
        <v>59</v>
      </c>
      <c r="F64" s="8">
        <v>14422698.897999998</v>
      </c>
      <c r="G64" s="8">
        <v>3145770.5940000005</v>
      </c>
      <c r="H64" s="9">
        <f t="shared" si="0"/>
        <v>0.21811247785504459</v>
      </c>
    </row>
    <row r="65" spans="1:8" ht="14.45" customHeight="1" x14ac:dyDescent="0.2">
      <c r="A65" s="12" t="s">
        <v>145</v>
      </c>
      <c r="B65" s="3" t="s">
        <v>146</v>
      </c>
      <c r="C65" s="3" t="s">
        <v>35</v>
      </c>
      <c r="D65" s="3" t="s">
        <v>139</v>
      </c>
      <c r="E65" s="4" t="s">
        <v>58</v>
      </c>
      <c r="F65" s="8">
        <v>22037496.750999998</v>
      </c>
      <c r="G65" s="8">
        <v>19217664.363000002</v>
      </c>
      <c r="H65" s="9">
        <f t="shared" si="0"/>
        <v>0.87204388865663518</v>
      </c>
    </row>
    <row r="66" spans="1:8" ht="14.45" customHeight="1" x14ac:dyDescent="0.2">
      <c r="A66" s="12" t="s">
        <v>145</v>
      </c>
      <c r="B66" s="3" t="s">
        <v>146</v>
      </c>
      <c r="C66" s="3" t="s">
        <v>35</v>
      </c>
      <c r="D66" s="3" t="s">
        <v>139</v>
      </c>
      <c r="E66" s="4" t="s">
        <v>59</v>
      </c>
      <c r="F66" s="8">
        <v>22037496.750999998</v>
      </c>
      <c r="G66" s="8">
        <v>4742728.1930000018</v>
      </c>
      <c r="H66" s="9">
        <f t="shared" si="0"/>
        <v>0.21521174780365154</v>
      </c>
    </row>
    <row r="67" spans="1:8" ht="14.45" customHeight="1" x14ac:dyDescent="0.2">
      <c r="A67" s="12" t="s">
        <v>145</v>
      </c>
      <c r="B67" s="3" t="s">
        <v>146</v>
      </c>
      <c r="C67" s="3" t="s">
        <v>36</v>
      </c>
      <c r="D67" s="3" t="s">
        <v>77</v>
      </c>
      <c r="E67" s="4" t="s">
        <v>58</v>
      </c>
      <c r="F67" s="8">
        <v>594827.19900000002</v>
      </c>
      <c r="G67" s="8">
        <v>406722.77299999999</v>
      </c>
      <c r="H67" s="9">
        <f t="shared" si="0"/>
        <v>0.68376626637747273</v>
      </c>
    </row>
    <row r="68" spans="1:8" ht="14.45" customHeight="1" x14ac:dyDescent="0.2">
      <c r="A68" s="12" t="s">
        <v>145</v>
      </c>
      <c r="B68" s="3" t="s">
        <v>146</v>
      </c>
      <c r="C68" s="3" t="s">
        <v>36</v>
      </c>
      <c r="D68" s="3" t="s">
        <v>77</v>
      </c>
      <c r="E68" s="4" t="s">
        <v>59</v>
      </c>
      <c r="F68" s="8">
        <v>594827.19900000002</v>
      </c>
      <c r="G68" s="8">
        <v>2.9999999678693712E-3</v>
      </c>
      <c r="H68" s="9">
        <f t="shared" ref="H68:H104" si="1">IF(ISERROR(G68/F68)=TRUE,"N/A",G68/F68)</f>
        <v>5.0434814899400235E-9</v>
      </c>
    </row>
    <row r="69" spans="1:8" ht="14.45" customHeight="1" x14ac:dyDescent="0.2">
      <c r="A69" s="12" t="s">
        <v>145</v>
      </c>
      <c r="B69" s="3" t="s">
        <v>146</v>
      </c>
      <c r="C69" s="3" t="s">
        <v>37</v>
      </c>
      <c r="D69" s="3" t="s">
        <v>91</v>
      </c>
      <c r="E69" s="4" t="s">
        <v>58</v>
      </c>
      <c r="F69" s="8">
        <v>4453785.7369999997</v>
      </c>
      <c r="G69" s="8">
        <v>3644399.2009999999</v>
      </c>
      <c r="H69" s="9">
        <f t="shared" si="1"/>
        <v>0.81826998787211758</v>
      </c>
    </row>
    <row r="70" spans="1:8" ht="14.45" customHeight="1" x14ac:dyDescent="0.2">
      <c r="A70" s="12" t="s">
        <v>145</v>
      </c>
      <c r="B70" s="3" t="s">
        <v>146</v>
      </c>
      <c r="C70" s="3" t="s">
        <v>37</v>
      </c>
      <c r="D70" s="3" t="s">
        <v>91</v>
      </c>
      <c r="E70" s="4" t="s">
        <v>59</v>
      </c>
      <c r="F70" s="8">
        <v>4453785.7369999997</v>
      </c>
      <c r="G70" s="8">
        <v>1055617.0609999998</v>
      </c>
      <c r="H70" s="9">
        <f t="shared" si="1"/>
        <v>0.23701568134057721</v>
      </c>
    </row>
    <row r="71" spans="1:8" ht="14.45" customHeight="1" x14ac:dyDescent="0.2">
      <c r="A71" s="12" t="s">
        <v>145</v>
      </c>
      <c r="B71" s="3" t="s">
        <v>146</v>
      </c>
      <c r="C71" s="3" t="s">
        <v>38</v>
      </c>
      <c r="D71" s="3" t="s">
        <v>140</v>
      </c>
      <c r="E71" s="4" t="s">
        <v>58</v>
      </c>
      <c r="F71" s="8">
        <v>15331130.66</v>
      </c>
      <c r="G71" s="8">
        <v>4440891.6509999996</v>
      </c>
      <c r="H71" s="9">
        <f t="shared" si="1"/>
        <v>0.28966497967345611</v>
      </c>
    </row>
    <row r="72" spans="1:8" ht="14.45" customHeight="1" x14ac:dyDescent="0.2">
      <c r="A72" s="12" t="s">
        <v>145</v>
      </c>
      <c r="B72" s="3" t="s">
        <v>146</v>
      </c>
      <c r="C72" s="3" t="s">
        <v>38</v>
      </c>
      <c r="D72" s="3" t="s">
        <v>140</v>
      </c>
      <c r="E72" s="4" t="s">
        <v>59</v>
      </c>
      <c r="F72" s="8">
        <v>15331130.66</v>
      </c>
      <c r="G72" s="8">
        <v>4440891.6509999996</v>
      </c>
      <c r="H72" s="9">
        <f t="shared" si="1"/>
        <v>0.28966497967345611</v>
      </c>
    </row>
    <row r="73" spans="1:8" ht="14.45" customHeight="1" x14ac:dyDescent="0.2">
      <c r="A73" s="12" t="s">
        <v>145</v>
      </c>
      <c r="B73" s="3" t="s">
        <v>146</v>
      </c>
      <c r="C73" s="3" t="s">
        <v>39</v>
      </c>
      <c r="D73" s="3" t="s">
        <v>82</v>
      </c>
      <c r="E73" s="4" t="s">
        <v>58</v>
      </c>
      <c r="F73" s="8">
        <v>2860594.4720000001</v>
      </c>
      <c r="G73" s="8">
        <v>2654427.3760000002</v>
      </c>
      <c r="H73" s="9">
        <f t="shared" si="1"/>
        <v>0.92792858337034501</v>
      </c>
    </row>
    <row r="74" spans="1:8" ht="14.45" customHeight="1" x14ac:dyDescent="0.2">
      <c r="A74" s="12" t="s">
        <v>145</v>
      </c>
      <c r="B74" s="3" t="s">
        <v>146</v>
      </c>
      <c r="C74" s="3" t="s">
        <v>39</v>
      </c>
      <c r="D74" s="3" t="s">
        <v>82</v>
      </c>
      <c r="E74" s="4" t="s">
        <v>59</v>
      </c>
      <c r="F74" s="8">
        <v>2860594.4720000001</v>
      </c>
      <c r="G74" s="8">
        <v>1357293.2260000003</v>
      </c>
      <c r="H74" s="9">
        <f t="shared" si="1"/>
        <v>0.47447942701610596</v>
      </c>
    </row>
    <row r="75" spans="1:8" ht="14.45" customHeight="1" x14ac:dyDescent="0.2">
      <c r="A75" s="12" t="s">
        <v>145</v>
      </c>
      <c r="B75" s="3" t="s">
        <v>146</v>
      </c>
      <c r="C75" s="3" t="s">
        <v>40</v>
      </c>
      <c r="D75" s="3" t="s">
        <v>83</v>
      </c>
      <c r="E75" s="4" t="s">
        <v>58</v>
      </c>
      <c r="F75" s="8">
        <v>3529146.142</v>
      </c>
      <c r="G75" s="8">
        <v>3481959.98</v>
      </c>
      <c r="H75" s="9">
        <f t="shared" si="1"/>
        <v>0.98662958117873256</v>
      </c>
    </row>
    <row r="76" spans="1:8" ht="14.45" customHeight="1" x14ac:dyDescent="0.2">
      <c r="A76" s="12" t="s">
        <v>145</v>
      </c>
      <c r="B76" s="3" t="s">
        <v>146</v>
      </c>
      <c r="C76" s="3" t="s">
        <v>40</v>
      </c>
      <c r="D76" s="3" t="s">
        <v>83</v>
      </c>
      <c r="E76" s="4" t="s">
        <v>59</v>
      </c>
      <c r="F76" s="8">
        <v>3529146.142</v>
      </c>
      <c r="G76" s="8">
        <v>1379551.79</v>
      </c>
      <c r="H76" s="9">
        <f t="shared" si="1"/>
        <v>0.3909024263920664</v>
      </c>
    </row>
    <row r="77" spans="1:8" ht="14.45" customHeight="1" x14ac:dyDescent="0.2">
      <c r="A77" s="12" t="s">
        <v>145</v>
      </c>
      <c r="B77" s="3" t="s">
        <v>146</v>
      </c>
      <c r="C77" s="3" t="s">
        <v>41</v>
      </c>
      <c r="D77" s="3" t="s">
        <v>102</v>
      </c>
      <c r="E77" s="4" t="s">
        <v>58</v>
      </c>
      <c r="F77" s="8">
        <v>11074619.955000002</v>
      </c>
      <c r="G77" s="8">
        <v>4700387.6969999997</v>
      </c>
      <c r="H77" s="9">
        <f t="shared" si="1"/>
        <v>0.42442880352547491</v>
      </c>
    </row>
    <row r="78" spans="1:8" ht="14.45" customHeight="1" x14ac:dyDescent="0.2">
      <c r="A78" s="12" t="s">
        <v>145</v>
      </c>
      <c r="B78" s="3" t="s">
        <v>146</v>
      </c>
      <c r="C78" s="3" t="s">
        <v>41</v>
      </c>
      <c r="D78" s="3" t="s">
        <v>102</v>
      </c>
      <c r="E78" s="4" t="s">
        <v>59</v>
      </c>
      <c r="F78" s="8">
        <v>11074619.955000002</v>
      </c>
      <c r="G78" s="8">
        <v>4700387.6969999997</v>
      </c>
      <c r="H78" s="9">
        <f t="shared" si="1"/>
        <v>0.42442880352547491</v>
      </c>
    </row>
    <row r="79" spans="1:8" ht="14.45" customHeight="1" x14ac:dyDescent="0.2">
      <c r="A79" s="12" t="s">
        <v>145</v>
      </c>
      <c r="B79" s="3" t="s">
        <v>146</v>
      </c>
      <c r="C79" s="3" t="s">
        <v>42</v>
      </c>
      <c r="D79" s="3" t="s">
        <v>84</v>
      </c>
      <c r="E79" s="4" t="s">
        <v>58</v>
      </c>
      <c r="F79" s="8">
        <v>5139340.13</v>
      </c>
      <c r="G79" s="8">
        <v>4589954.4210000001</v>
      </c>
      <c r="H79" s="9">
        <f t="shared" si="1"/>
        <v>0.89310189730524803</v>
      </c>
    </row>
    <row r="80" spans="1:8" ht="14.45" customHeight="1" x14ac:dyDescent="0.2">
      <c r="A80" s="12" t="s">
        <v>145</v>
      </c>
      <c r="B80" s="3" t="s">
        <v>146</v>
      </c>
      <c r="C80" s="3" t="s">
        <v>42</v>
      </c>
      <c r="D80" s="3" t="s">
        <v>84</v>
      </c>
      <c r="E80" s="4" t="s">
        <v>59</v>
      </c>
      <c r="F80" s="8">
        <v>5139340.13</v>
      </c>
      <c r="G80" s="8">
        <v>1749706.2609999999</v>
      </c>
      <c r="H80" s="9">
        <f t="shared" si="1"/>
        <v>0.34045348561119654</v>
      </c>
    </row>
    <row r="81" spans="1:8" ht="14.45" customHeight="1" x14ac:dyDescent="0.2">
      <c r="A81" s="12" t="s">
        <v>145</v>
      </c>
      <c r="B81" s="3" t="s">
        <v>146</v>
      </c>
      <c r="C81" s="3" t="s">
        <v>43</v>
      </c>
      <c r="D81" s="3" t="s">
        <v>85</v>
      </c>
      <c r="E81" s="4" t="s">
        <v>58</v>
      </c>
      <c r="F81" s="8">
        <v>1856914.6850000001</v>
      </c>
      <c r="G81" s="8">
        <v>3367354.321</v>
      </c>
      <c r="H81" s="9">
        <f t="shared" si="1"/>
        <v>1.8134135877114892</v>
      </c>
    </row>
    <row r="82" spans="1:8" ht="14.45" customHeight="1" x14ac:dyDescent="0.2">
      <c r="A82" s="12" t="s">
        <v>145</v>
      </c>
      <c r="B82" s="3" t="s">
        <v>146</v>
      </c>
      <c r="C82" s="3" t="s">
        <v>43</v>
      </c>
      <c r="D82" s="3" t="s">
        <v>85</v>
      </c>
      <c r="E82" s="4" t="s">
        <v>59</v>
      </c>
      <c r="F82" s="8">
        <v>1856914.6850000001</v>
      </c>
      <c r="G82" s="8">
        <v>394287.76099999994</v>
      </c>
      <c r="H82" s="9">
        <f t="shared" si="1"/>
        <v>0.2123348822565857</v>
      </c>
    </row>
    <row r="83" spans="1:8" ht="14.45" customHeight="1" x14ac:dyDescent="0.2">
      <c r="A83" s="12" t="s">
        <v>145</v>
      </c>
      <c r="B83" s="3" t="s">
        <v>146</v>
      </c>
      <c r="C83" s="3" t="s">
        <v>44</v>
      </c>
      <c r="D83" s="3" t="s">
        <v>105</v>
      </c>
      <c r="E83" s="4" t="s">
        <v>58</v>
      </c>
      <c r="F83" s="8">
        <v>15157926.381999999</v>
      </c>
      <c r="G83" s="8">
        <v>4572810.28</v>
      </c>
      <c r="H83" s="9">
        <f t="shared" si="1"/>
        <v>0.30167782615900557</v>
      </c>
    </row>
    <row r="84" spans="1:8" ht="14.45" customHeight="1" x14ac:dyDescent="0.2">
      <c r="A84" s="12" t="s">
        <v>145</v>
      </c>
      <c r="B84" s="3" t="s">
        <v>146</v>
      </c>
      <c r="C84" s="3" t="s">
        <v>44</v>
      </c>
      <c r="D84" s="3" t="s">
        <v>105</v>
      </c>
      <c r="E84" s="4" t="s">
        <v>59</v>
      </c>
      <c r="F84" s="8">
        <v>15157926.381999999</v>
      </c>
      <c r="G84" s="8">
        <v>4572810.28</v>
      </c>
      <c r="H84" s="9">
        <f t="shared" si="1"/>
        <v>0.30167782615900557</v>
      </c>
    </row>
    <row r="85" spans="1:8" ht="14.45" customHeight="1" x14ac:dyDescent="0.2">
      <c r="A85" s="12" t="s">
        <v>145</v>
      </c>
      <c r="B85" s="3" t="s">
        <v>146</v>
      </c>
      <c r="C85" s="3" t="s">
        <v>45</v>
      </c>
      <c r="D85" s="3" t="s">
        <v>89</v>
      </c>
      <c r="E85" s="4" t="s">
        <v>58</v>
      </c>
      <c r="F85" s="8">
        <v>0</v>
      </c>
      <c r="G85" s="8">
        <v>0</v>
      </c>
      <c r="H85" s="9" t="str">
        <f t="shared" si="1"/>
        <v>N/A</v>
      </c>
    </row>
    <row r="86" spans="1:8" ht="14.45" customHeight="1" x14ac:dyDescent="0.2">
      <c r="A86" s="12" t="s">
        <v>145</v>
      </c>
      <c r="B86" s="3" t="s">
        <v>146</v>
      </c>
      <c r="C86" s="3" t="s">
        <v>45</v>
      </c>
      <c r="D86" s="3" t="s">
        <v>89</v>
      </c>
      <c r="E86" s="4" t="s">
        <v>59</v>
      </c>
      <c r="F86" s="8">
        <v>0</v>
      </c>
      <c r="G86" s="8">
        <v>0</v>
      </c>
      <c r="H86" s="9" t="str">
        <f t="shared" si="1"/>
        <v>N/A</v>
      </c>
    </row>
    <row r="87" spans="1:8" ht="14.45" customHeight="1" x14ac:dyDescent="0.2">
      <c r="A87" s="12" t="s">
        <v>145</v>
      </c>
      <c r="B87" s="3" t="s">
        <v>146</v>
      </c>
      <c r="C87" s="3" t="s">
        <v>46</v>
      </c>
      <c r="D87" s="3" t="s">
        <v>96</v>
      </c>
      <c r="E87" s="4" t="s">
        <v>58</v>
      </c>
      <c r="F87" s="8">
        <v>2332523.5849999995</v>
      </c>
      <c r="G87" s="8">
        <v>2258071.7540000002</v>
      </c>
      <c r="H87" s="9">
        <f t="shared" si="1"/>
        <v>0.96808099541681625</v>
      </c>
    </row>
    <row r="88" spans="1:8" ht="14.45" customHeight="1" x14ac:dyDescent="0.2">
      <c r="A88" s="12" t="s">
        <v>145</v>
      </c>
      <c r="B88" s="3" t="s">
        <v>146</v>
      </c>
      <c r="C88" s="3" t="s">
        <v>46</v>
      </c>
      <c r="D88" s="3" t="s">
        <v>96</v>
      </c>
      <c r="E88" s="4" t="s">
        <v>59</v>
      </c>
      <c r="F88" s="8">
        <v>2332523.5849999995</v>
      </c>
      <c r="G88" s="8">
        <v>698634.08400000026</v>
      </c>
      <c r="H88" s="9">
        <f t="shared" si="1"/>
        <v>0.29951855084886542</v>
      </c>
    </row>
    <row r="89" spans="1:8" ht="14.45" customHeight="1" x14ac:dyDescent="0.2">
      <c r="A89" s="12" t="s">
        <v>145</v>
      </c>
      <c r="B89" s="3" t="s">
        <v>146</v>
      </c>
      <c r="C89" s="3" t="s">
        <v>47</v>
      </c>
      <c r="D89" s="3" t="s">
        <v>81</v>
      </c>
      <c r="E89" s="4" t="s">
        <v>58</v>
      </c>
      <c r="F89" s="8">
        <v>5375110.970999999</v>
      </c>
      <c r="G89" s="8">
        <v>3527978.4109999998</v>
      </c>
      <c r="H89" s="9">
        <f t="shared" si="1"/>
        <v>0.65635452552222306</v>
      </c>
    </row>
    <row r="90" spans="1:8" ht="14.45" customHeight="1" x14ac:dyDescent="0.2">
      <c r="A90" s="12" t="s">
        <v>145</v>
      </c>
      <c r="B90" s="3" t="s">
        <v>146</v>
      </c>
      <c r="C90" s="3" t="s">
        <v>47</v>
      </c>
      <c r="D90" s="3" t="s">
        <v>81</v>
      </c>
      <c r="E90" s="4" t="s">
        <v>59</v>
      </c>
      <c r="F90" s="8">
        <v>5375110.970999999</v>
      </c>
      <c r="G90" s="8">
        <v>1776446.2409999999</v>
      </c>
      <c r="H90" s="9">
        <f t="shared" si="1"/>
        <v>0.33049480291371647</v>
      </c>
    </row>
    <row r="91" spans="1:8" ht="14.45" customHeight="1" x14ac:dyDescent="0.2">
      <c r="A91" s="12" t="s">
        <v>145</v>
      </c>
      <c r="B91" s="3" t="s">
        <v>146</v>
      </c>
      <c r="C91" s="3" t="s">
        <v>48</v>
      </c>
      <c r="D91" s="3" t="s">
        <v>103</v>
      </c>
      <c r="E91" s="4" t="s">
        <v>58</v>
      </c>
      <c r="F91" s="8">
        <v>24232026.943999998</v>
      </c>
      <c r="G91" s="8">
        <v>29270748.204</v>
      </c>
      <c r="H91" s="9">
        <f t="shared" si="1"/>
        <v>1.2079364335325493</v>
      </c>
    </row>
    <row r="92" spans="1:8" ht="14.45" customHeight="1" x14ac:dyDescent="0.2">
      <c r="A92" s="12" t="s">
        <v>145</v>
      </c>
      <c r="B92" s="3" t="s">
        <v>146</v>
      </c>
      <c r="C92" s="3" t="s">
        <v>48</v>
      </c>
      <c r="D92" s="3" t="s">
        <v>103</v>
      </c>
      <c r="E92" s="4" t="s">
        <v>59</v>
      </c>
      <c r="F92" s="8">
        <v>24232026.943999998</v>
      </c>
      <c r="G92" s="8">
        <v>29270748.204</v>
      </c>
      <c r="H92" s="9">
        <f t="shared" si="1"/>
        <v>1.2079364335325493</v>
      </c>
    </row>
    <row r="93" spans="1:8" ht="14.45" customHeight="1" x14ac:dyDescent="0.2">
      <c r="A93" s="12" t="s">
        <v>145</v>
      </c>
      <c r="B93" s="3" t="s">
        <v>146</v>
      </c>
      <c r="C93" s="3" t="s">
        <v>49</v>
      </c>
      <c r="D93" s="3" t="s">
        <v>142</v>
      </c>
      <c r="E93" s="4" t="s">
        <v>58</v>
      </c>
      <c r="F93" s="8">
        <v>1071.98</v>
      </c>
      <c r="G93" s="8">
        <v>0</v>
      </c>
      <c r="H93" s="9">
        <f t="shared" si="1"/>
        <v>0</v>
      </c>
    </row>
    <row r="94" spans="1:8" ht="14.45" customHeight="1" x14ac:dyDescent="0.2">
      <c r="A94" s="12" t="s">
        <v>145</v>
      </c>
      <c r="B94" s="3" t="s">
        <v>146</v>
      </c>
      <c r="C94" s="3" t="s">
        <v>49</v>
      </c>
      <c r="D94" s="3" t="s">
        <v>142</v>
      </c>
      <c r="E94" s="4" t="s">
        <v>59</v>
      </c>
      <c r="F94" s="8">
        <v>1071.98</v>
      </c>
      <c r="G94" s="8">
        <v>0</v>
      </c>
      <c r="H94" s="9">
        <f t="shared" si="1"/>
        <v>0</v>
      </c>
    </row>
    <row r="95" spans="1:8" ht="14.45" customHeight="1" x14ac:dyDescent="0.2">
      <c r="A95" s="12" t="s">
        <v>145</v>
      </c>
      <c r="B95" s="3" t="s">
        <v>146</v>
      </c>
      <c r="C95" s="3" t="s">
        <v>50</v>
      </c>
      <c r="D95" s="3" t="s">
        <v>92</v>
      </c>
      <c r="E95" s="4" t="s">
        <v>58</v>
      </c>
      <c r="F95" s="8">
        <v>2900083.5809999998</v>
      </c>
      <c r="G95" s="8">
        <v>1972283.2009999999</v>
      </c>
      <c r="H95" s="9">
        <f t="shared" si="1"/>
        <v>0.68007805496416829</v>
      </c>
    </row>
    <row r="96" spans="1:8" ht="14.45" customHeight="1" x14ac:dyDescent="0.2">
      <c r="A96" s="12" t="s">
        <v>145</v>
      </c>
      <c r="B96" s="3" t="s">
        <v>146</v>
      </c>
      <c r="C96" s="3" t="s">
        <v>50</v>
      </c>
      <c r="D96" s="3" t="s">
        <v>92</v>
      </c>
      <c r="E96" s="4" t="s">
        <v>59</v>
      </c>
      <c r="F96" s="8">
        <v>2900083.5809999998</v>
      </c>
      <c r="G96" s="8">
        <v>564839.33099999977</v>
      </c>
      <c r="H96" s="9">
        <f t="shared" si="1"/>
        <v>0.19476656972942596</v>
      </c>
    </row>
    <row r="97" spans="1:8" ht="14.45" customHeight="1" x14ac:dyDescent="0.2">
      <c r="A97" s="12" t="s">
        <v>145</v>
      </c>
      <c r="B97" s="3" t="s">
        <v>146</v>
      </c>
      <c r="C97" s="3" t="s">
        <v>51</v>
      </c>
      <c r="D97" s="3" t="s">
        <v>86</v>
      </c>
      <c r="E97" s="4" t="s">
        <v>58</v>
      </c>
      <c r="F97" s="8">
        <v>5473479.9169999994</v>
      </c>
      <c r="G97" s="8">
        <v>4852763.75</v>
      </c>
      <c r="H97" s="9">
        <f t="shared" si="1"/>
        <v>0.88659569845645614</v>
      </c>
    </row>
    <row r="98" spans="1:8" ht="14.45" customHeight="1" x14ac:dyDescent="0.2">
      <c r="A98" s="12" t="s">
        <v>145</v>
      </c>
      <c r="B98" s="3" t="s">
        <v>146</v>
      </c>
      <c r="C98" s="3" t="s">
        <v>51</v>
      </c>
      <c r="D98" s="3" t="s">
        <v>86</v>
      </c>
      <c r="E98" s="4" t="s">
        <v>59</v>
      </c>
      <c r="F98" s="8">
        <v>5473479.9169999994</v>
      </c>
      <c r="G98" s="8">
        <v>2355701.1</v>
      </c>
      <c r="H98" s="9">
        <f t="shared" si="1"/>
        <v>0.43038453337217208</v>
      </c>
    </row>
    <row r="99" spans="1:8" ht="14.45" customHeight="1" x14ac:dyDescent="0.2">
      <c r="A99" s="12" t="s">
        <v>145</v>
      </c>
      <c r="B99" s="3" t="s">
        <v>146</v>
      </c>
      <c r="C99" s="3" t="s">
        <v>52</v>
      </c>
      <c r="D99" s="3" t="s">
        <v>87</v>
      </c>
      <c r="E99" s="4" t="s">
        <v>58</v>
      </c>
      <c r="F99" s="8">
        <v>2366509.7990000001</v>
      </c>
      <c r="G99" s="8">
        <v>2319381.375</v>
      </c>
      <c r="H99" s="9">
        <f t="shared" si="1"/>
        <v>0.98008526141750407</v>
      </c>
    </row>
    <row r="100" spans="1:8" ht="14.45" customHeight="1" x14ac:dyDescent="0.2">
      <c r="A100" s="12" t="s">
        <v>145</v>
      </c>
      <c r="B100" s="3" t="s">
        <v>146</v>
      </c>
      <c r="C100" s="3" t="s">
        <v>52</v>
      </c>
      <c r="D100" s="3" t="s">
        <v>87</v>
      </c>
      <c r="E100" s="4" t="s">
        <v>59</v>
      </c>
      <c r="F100" s="8">
        <v>2366509.7990000001</v>
      </c>
      <c r="G100" s="8">
        <v>832626.68500000006</v>
      </c>
      <c r="H100" s="9">
        <f t="shared" si="1"/>
        <v>0.35183741278055869</v>
      </c>
    </row>
    <row r="101" spans="1:8" ht="14.45" customHeight="1" x14ac:dyDescent="0.2">
      <c r="A101" s="12" t="s">
        <v>145</v>
      </c>
      <c r="B101" s="3" t="s">
        <v>146</v>
      </c>
      <c r="C101" s="3" t="s">
        <v>53</v>
      </c>
      <c r="D101" s="3" t="s">
        <v>114</v>
      </c>
      <c r="E101" s="4" t="s">
        <v>58</v>
      </c>
      <c r="F101" s="8">
        <v>3637904.2420000006</v>
      </c>
      <c r="G101" s="8">
        <v>13162.120999999999</v>
      </c>
      <c r="H101" s="9">
        <f t="shared" si="1"/>
        <v>3.6180504280574183E-3</v>
      </c>
    </row>
    <row r="102" spans="1:8" ht="14.45" customHeight="1" x14ac:dyDescent="0.2">
      <c r="A102" s="12" t="s">
        <v>145</v>
      </c>
      <c r="B102" s="3" t="s">
        <v>146</v>
      </c>
      <c r="C102" s="3" t="s">
        <v>53</v>
      </c>
      <c r="D102" s="3" t="s">
        <v>114</v>
      </c>
      <c r="E102" s="4" t="s">
        <v>59</v>
      </c>
      <c r="F102" s="8">
        <v>3637904.2420000006</v>
      </c>
      <c r="G102" s="8">
        <v>13162.120999999999</v>
      </c>
      <c r="H102" s="9">
        <f t="shared" si="1"/>
        <v>3.6180504280574183E-3</v>
      </c>
    </row>
    <row r="103" spans="1:8" ht="14.45" customHeight="1" x14ac:dyDescent="0.2">
      <c r="A103" s="12" t="s">
        <v>145</v>
      </c>
      <c r="B103" s="3" t="s">
        <v>146</v>
      </c>
      <c r="C103" s="3" t="s">
        <v>54</v>
      </c>
      <c r="D103" s="3" t="s">
        <v>72</v>
      </c>
      <c r="E103" s="4" t="s">
        <v>58</v>
      </c>
      <c r="F103" s="8">
        <v>916273.04500000004</v>
      </c>
      <c r="G103" s="8">
        <v>329975.09600000002</v>
      </c>
      <c r="H103" s="9">
        <f t="shared" si="1"/>
        <v>0.36012747270110951</v>
      </c>
    </row>
    <row r="104" spans="1:8" ht="14.45" customHeight="1" x14ac:dyDescent="0.2">
      <c r="A104" s="12" t="s">
        <v>145</v>
      </c>
      <c r="B104" s="3" t="s">
        <v>146</v>
      </c>
      <c r="C104" s="3" t="s">
        <v>54</v>
      </c>
      <c r="D104" s="3" t="s">
        <v>72</v>
      </c>
      <c r="E104" s="4" t="s">
        <v>59</v>
      </c>
      <c r="F104" s="8">
        <v>916273.04500000004</v>
      </c>
      <c r="G104" s="8">
        <v>329975.09600000002</v>
      </c>
      <c r="H104" s="9">
        <f t="shared" si="1"/>
        <v>0.36012747270110951</v>
      </c>
    </row>
  </sheetData>
  <sheetProtection algorithmName="SHA-512" hashValue="Cja2CcK7rD+I1zaDBSWtU+DwIdLf+8oJ3QkKLuyhRBZmk4r591oYzhB5l21VwcUi4896rI3xyYhJpe2ADP//3g==" saltValue="dhHNP7e4qWQfFVGP3ZgyMQ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1265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11265" r:id="rId6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H53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12.140625" style="1" bestFit="1" customWidth="1"/>
    <col min="4" max="4" width="26.85546875" style="1" bestFit="1" customWidth="1"/>
    <col min="5" max="5" width="14.140625" style="1" bestFit="1" customWidth="1"/>
    <col min="6" max="6" width="11.140625" style="1" bestFit="1" customWidth="1"/>
    <col min="7" max="7" width="15.5703125" style="1" bestFit="1" customWidth="1"/>
    <col min="8" max="8" width="18.85546875" style="1" customWidth="1"/>
    <col min="9" max="16384" width="8.7109375" style="1"/>
  </cols>
  <sheetData>
    <row r="1" spans="1:8" x14ac:dyDescent="0.2">
      <c r="A1" s="2" t="s">
        <v>60</v>
      </c>
    </row>
    <row r="2" spans="1:8" s="6" customFormat="1" ht="25.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61</v>
      </c>
      <c r="F2" s="5" t="s">
        <v>62</v>
      </c>
      <c r="G2" s="5" t="s">
        <v>63</v>
      </c>
      <c r="H2" s="13" t="s">
        <v>64</v>
      </c>
    </row>
    <row r="3" spans="1:8" ht="14.45" customHeight="1" x14ac:dyDescent="0.2">
      <c r="A3" s="12" t="s">
        <v>145</v>
      </c>
      <c r="B3" s="3" t="s">
        <v>146</v>
      </c>
      <c r="C3" s="3" t="s">
        <v>118</v>
      </c>
      <c r="D3" s="3" t="s">
        <v>121</v>
      </c>
      <c r="E3" s="7">
        <v>846966314</v>
      </c>
      <c r="F3" s="7">
        <v>7371572.6100000003</v>
      </c>
      <c r="G3" s="11">
        <f t="shared" ref="G3:G9" si="0">IF(ISERROR(E3/F3)=TRUE,"N/A",E3/F3)</f>
        <v>114.89628588220607</v>
      </c>
      <c r="H3" s="14">
        <v>4152551</v>
      </c>
    </row>
    <row r="4" spans="1:8" ht="14.45" customHeight="1" x14ac:dyDescent="0.2">
      <c r="A4" s="12" t="s">
        <v>145</v>
      </c>
      <c r="B4" s="3" t="s">
        <v>146</v>
      </c>
      <c r="C4" s="3" t="s">
        <v>71</v>
      </c>
      <c r="D4" s="3" t="s">
        <v>117</v>
      </c>
      <c r="E4" s="7">
        <v>846966314</v>
      </c>
      <c r="F4" s="7">
        <v>7371572.6100000003</v>
      </c>
      <c r="G4" s="11">
        <f t="shared" si="0"/>
        <v>114.89628588220607</v>
      </c>
      <c r="H4" s="14">
        <v>4152551</v>
      </c>
    </row>
    <row r="5" spans="1:8" ht="14.45" customHeight="1" x14ac:dyDescent="0.2">
      <c r="A5" s="12" t="s">
        <v>145</v>
      </c>
      <c r="B5" s="3" t="s">
        <v>146</v>
      </c>
      <c r="C5" s="3" t="s">
        <v>6</v>
      </c>
      <c r="D5" s="3" t="s">
        <v>141</v>
      </c>
      <c r="E5" s="7">
        <v>76914566</v>
      </c>
      <c r="F5" s="7">
        <v>513101</v>
      </c>
      <c r="G5" s="11">
        <f t="shared" si="0"/>
        <v>149.90141512099956</v>
      </c>
      <c r="H5" s="14">
        <v>387203</v>
      </c>
    </row>
    <row r="6" spans="1:8" ht="14.45" customHeight="1" x14ac:dyDescent="0.2">
      <c r="A6" s="12" t="s">
        <v>145</v>
      </c>
      <c r="B6" s="3" t="s">
        <v>146</v>
      </c>
      <c r="C6" s="3" t="s">
        <v>7</v>
      </c>
      <c r="D6" s="3" t="s">
        <v>78</v>
      </c>
      <c r="E6" s="7">
        <v>521405</v>
      </c>
      <c r="F6" s="7">
        <v>18033.599999999999</v>
      </c>
      <c r="G6" s="11">
        <f t="shared" si="0"/>
        <v>28.912973560464913</v>
      </c>
      <c r="H6" s="14">
        <v>9442</v>
      </c>
    </row>
    <row r="7" spans="1:8" ht="14.45" customHeight="1" x14ac:dyDescent="0.2">
      <c r="A7" s="12" t="s">
        <v>145</v>
      </c>
      <c r="B7" s="3" t="s">
        <v>146</v>
      </c>
      <c r="C7" s="3" t="s">
        <v>8</v>
      </c>
      <c r="D7" s="3" t="s">
        <v>79</v>
      </c>
      <c r="E7" s="7">
        <v>1786612</v>
      </c>
      <c r="F7" s="7">
        <v>41080.5</v>
      </c>
      <c r="G7" s="11">
        <f t="shared" si="0"/>
        <v>43.490512530275922</v>
      </c>
      <c r="H7" s="14">
        <v>15400</v>
      </c>
    </row>
    <row r="8" spans="1:8" ht="14.45" customHeight="1" x14ac:dyDescent="0.2">
      <c r="A8" s="12" t="s">
        <v>145</v>
      </c>
      <c r="B8" s="3" t="s">
        <v>146</v>
      </c>
      <c r="C8" s="3" t="s">
        <v>9</v>
      </c>
      <c r="D8" s="3" t="s">
        <v>73</v>
      </c>
      <c r="E8" s="7">
        <v>217175644</v>
      </c>
      <c r="F8" s="7">
        <v>987357.3</v>
      </c>
      <c r="G8" s="11">
        <f t="shared" si="0"/>
        <v>219.95648788943981</v>
      </c>
      <c r="H8" s="14">
        <v>1218418</v>
      </c>
    </row>
    <row r="9" spans="1:8" ht="14.45" customHeight="1" x14ac:dyDescent="0.2">
      <c r="A9" s="12" t="s">
        <v>145</v>
      </c>
      <c r="B9" s="3" t="s">
        <v>146</v>
      </c>
      <c r="C9" s="3" t="s">
        <v>10</v>
      </c>
      <c r="D9" s="3" t="s">
        <v>76</v>
      </c>
      <c r="E9" s="7">
        <v>14479248</v>
      </c>
      <c r="F9" s="7">
        <v>171526.7</v>
      </c>
      <c r="G9" s="11">
        <f t="shared" si="0"/>
        <v>84.413960042372409</v>
      </c>
      <c r="H9" s="14">
        <v>78065</v>
      </c>
    </row>
    <row r="10" spans="1:8" ht="14.45" customHeight="1" x14ac:dyDescent="0.2">
      <c r="A10" s="12" t="s">
        <v>145</v>
      </c>
      <c r="B10" s="3" t="s">
        <v>146</v>
      </c>
      <c r="C10" s="3" t="s">
        <v>11</v>
      </c>
      <c r="D10" s="3" t="s">
        <v>74</v>
      </c>
      <c r="E10" s="7">
        <v>7183587</v>
      </c>
      <c r="F10" s="7">
        <v>127464.1</v>
      </c>
      <c r="G10" s="11">
        <f t="shared" ref="G10:G52" si="1">IF(ISERROR(E10/F10)=TRUE,"N/A",E10/F10)</f>
        <v>56.357727391477283</v>
      </c>
      <c r="H10" s="14">
        <v>79515</v>
      </c>
    </row>
    <row r="11" spans="1:8" ht="14.45" customHeight="1" x14ac:dyDescent="0.2">
      <c r="A11" s="12" t="s">
        <v>145</v>
      </c>
      <c r="B11" s="3" t="s">
        <v>146</v>
      </c>
      <c r="C11" s="3" t="s">
        <v>12</v>
      </c>
      <c r="D11" s="3" t="s">
        <v>137</v>
      </c>
      <c r="E11" s="7">
        <v>3440621</v>
      </c>
      <c r="F11" s="7">
        <v>103290</v>
      </c>
      <c r="G11" s="11">
        <f t="shared" si="1"/>
        <v>33.310301094007166</v>
      </c>
      <c r="H11" s="14">
        <v>61268</v>
      </c>
    </row>
    <row r="12" spans="1:8" ht="14.45" customHeight="1" x14ac:dyDescent="0.2">
      <c r="A12" s="12" t="s">
        <v>145</v>
      </c>
      <c r="B12" s="3" t="s">
        <v>146</v>
      </c>
      <c r="C12" s="3" t="s">
        <v>13</v>
      </c>
      <c r="D12" s="3" t="s">
        <v>80</v>
      </c>
      <c r="E12" s="7">
        <v>10075994</v>
      </c>
      <c r="F12" s="7">
        <v>149766</v>
      </c>
      <c r="G12" s="11">
        <f t="shared" si="1"/>
        <v>67.278247399276211</v>
      </c>
      <c r="H12" s="14">
        <v>148444</v>
      </c>
    </row>
    <row r="13" spans="1:8" ht="14.45" customHeight="1" x14ac:dyDescent="0.2">
      <c r="A13" s="12" t="s">
        <v>145</v>
      </c>
      <c r="B13" s="3" t="s">
        <v>146</v>
      </c>
      <c r="C13" s="3" t="s">
        <v>14</v>
      </c>
      <c r="D13" s="3" t="s">
        <v>75</v>
      </c>
      <c r="E13" s="7">
        <v>31632025</v>
      </c>
      <c r="F13" s="7">
        <v>209075.5</v>
      </c>
      <c r="G13" s="11">
        <f t="shared" si="1"/>
        <v>151.29474759118116</v>
      </c>
      <c r="H13" s="14">
        <v>190180</v>
      </c>
    </row>
    <row r="14" spans="1:8" ht="14.45" customHeight="1" x14ac:dyDescent="0.2">
      <c r="A14" s="12" t="s">
        <v>145</v>
      </c>
      <c r="B14" s="3" t="s">
        <v>146</v>
      </c>
      <c r="C14" s="3" t="s">
        <v>15</v>
      </c>
      <c r="D14" s="3" t="s">
        <v>100</v>
      </c>
      <c r="E14" s="7">
        <v>47014364</v>
      </c>
      <c r="F14" s="7">
        <v>260635.3</v>
      </c>
      <c r="G14" s="11">
        <f t="shared" si="1"/>
        <v>180.38371625025468</v>
      </c>
      <c r="H14" s="14">
        <v>95699</v>
      </c>
    </row>
    <row r="15" spans="1:8" ht="14.45" customHeight="1" x14ac:dyDescent="0.2">
      <c r="A15" s="12" t="s">
        <v>145</v>
      </c>
      <c r="B15" s="3" t="s">
        <v>146</v>
      </c>
      <c r="C15" s="3" t="s">
        <v>16</v>
      </c>
      <c r="D15" s="3" t="s">
        <v>106</v>
      </c>
      <c r="E15" s="7">
        <v>5194694</v>
      </c>
      <c r="F15" s="7">
        <v>77663.199999999997</v>
      </c>
      <c r="G15" s="11">
        <f t="shared" si="1"/>
        <v>66.887457637594125</v>
      </c>
      <c r="H15" s="14">
        <v>14599</v>
      </c>
    </row>
    <row r="16" spans="1:8" ht="14.45" customHeight="1" x14ac:dyDescent="0.2">
      <c r="A16" s="12" t="s">
        <v>145</v>
      </c>
      <c r="B16" s="3" t="s">
        <v>146</v>
      </c>
      <c r="C16" s="3" t="s">
        <v>17</v>
      </c>
      <c r="D16" s="3" t="s">
        <v>101</v>
      </c>
      <c r="E16" s="7">
        <v>5864773</v>
      </c>
      <c r="F16" s="7">
        <v>42796.6</v>
      </c>
      <c r="G16" s="11">
        <f t="shared" si="1"/>
        <v>137.03829276157452</v>
      </c>
      <c r="H16" s="14">
        <v>10002</v>
      </c>
    </row>
    <row r="17" spans="1:8" ht="14.45" customHeight="1" x14ac:dyDescent="0.2">
      <c r="A17" s="12" t="s">
        <v>145</v>
      </c>
      <c r="B17" s="3" t="s">
        <v>146</v>
      </c>
      <c r="C17" s="3" t="s">
        <v>18</v>
      </c>
      <c r="D17" s="3" t="s">
        <v>94</v>
      </c>
      <c r="E17" s="7">
        <v>18264280</v>
      </c>
      <c r="F17" s="7">
        <v>201828</v>
      </c>
      <c r="G17" s="11">
        <f t="shared" si="1"/>
        <v>90.494282260142299</v>
      </c>
      <c r="H17" s="14">
        <v>97268</v>
      </c>
    </row>
    <row r="18" spans="1:8" ht="14.45" customHeight="1" x14ac:dyDescent="0.2">
      <c r="A18" s="12" t="s">
        <v>145</v>
      </c>
      <c r="B18" s="3" t="s">
        <v>146</v>
      </c>
      <c r="C18" s="3" t="s">
        <v>19</v>
      </c>
      <c r="D18" s="3" t="s">
        <v>93</v>
      </c>
      <c r="E18" s="7">
        <v>6697688</v>
      </c>
      <c r="F18" s="7">
        <v>85073.4</v>
      </c>
      <c r="G18" s="11">
        <f t="shared" si="1"/>
        <v>78.728345170170698</v>
      </c>
      <c r="H18" s="14">
        <v>82843</v>
      </c>
    </row>
    <row r="19" spans="1:8" ht="14.45" customHeight="1" x14ac:dyDescent="0.2">
      <c r="A19" s="12" t="s">
        <v>145</v>
      </c>
      <c r="B19" s="3" t="s">
        <v>146</v>
      </c>
      <c r="C19" s="3" t="s">
        <v>20</v>
      </c>
      <c r="D19" s="3" t="s">
        <v>90</v>
      </c>
      <c r="E19" s="7">
        <v>15721627</v>
      </c>
      <c r="F19" s="7">
        <v>160014.74</v>
      </c>
      <c r="G19" s="11">
        <f t="shared" si="1"/>
        <v>98.251117365812675</v>
      </c>
      <c r="H19" s="14">
        <v>71612</v>
      </c>
    </row>
    <row r="20" spans="1:8" ht="14.45" customHeight="1" x14ac:dyDescent="0.2">
      <c r="A20" s="12" t="s">
        <v>145</v>
      </c>
      <c r="B20" s="3" t="s">
        <v>146</v>
      </c>
      <c r="C20" s="3" t="s">
        <v>21</v>
      </c>
      <c r="D20" s="3" t="s">
        <v>138</v>
      </c>
      <c r="E20" s="7">
        <v>7183713</v>
      </c>
      <c r="F20" s="7">
        <v>64272.77</v>
      </c>
      <c r="G20" s="11">
        <f t="shared" si="1"/>
        <v>111.76915200636289</v>
      </c>
      <c r="H20" s="14">
        <v>44342</v>
      </c>
    </row>
    <row r="21" spans="1:8" ht="14.45" customHeight="1" x14ac:dyDescent="0.2">
      <c r="A21" s="12" t="s">
        <v>145</v>
      </c>
      <c r="B21" s="3" t="s">
        <v>146</v>
      </c>
      <c r="C21" s="3" t="s">
        <v>22</v>
      </c>
      <c r="D21" s="3" t="s">
        <v>95</v>
      </c>
      <c r="E21" s="7">
        <v>4513226</v>
      </c>
      <c r="F21" s="7">
        <v>92213.1</v>
      </c>
      <c r="G21" s="11">
        <f t="shared" si="1"/>
        <v>48.943436453172055</v>
      </c>
      <c r="H21" s="14">
        <v>27313</v>
      </c>
    </row>
    <row r="22" spans="1:8" ht="14.45" customHeight="1" x14ac:dyDescent="0.2">
      <c r="A22" s="12" t="s">
        <v>145</v>
      </c>
      <c r="B22" s="3" t="s">
        <v>146</v>
      </c>
      <c r="C22" s="3" t="s">
        <v>23</v>
      </c>
      <c r="D22" s="3" t="s">
        <v>108</v>
      </c>
      <c r="E22" s="7">
        <v>29475799</v>
      </c>
      <c r="F22" s="7">
        <v>321289.05</v>
      </c>
      <c r="G22" s="11">
        <f t="shared" si="1"/>
        <v>91.742308055627788</v>
      </c>
      <c r="H22" s="14">
        <v>46128</v>
      </c>
    </row>
    <row r="23" spans="1:8" ht="14.45" customHeight="1" x14ac:dyDescent="0.2">
      <c r="A23" s="12" t="s">
        <v>145</v>
      </c>
      <c r="B23" s="3" t="s">
        <v>146</v>
      </c>
      <c r="C23" s="3" t="s">
        <v>24</v>
      </c>
      <c r="D23" s="3" t="s">
        <v>107</v>
      </c>
      <c r="E23" s="7">
        <v>10687355</v>
      </c>
      <c r="F23" s="7">
        <v>107656.56</v>
      </c>
      <c r="G23" s="11">
        <f t="shared" si="1"/>
        <v>99.272677856323853</v>
      </c>
      <c r="H23" s="14">
        <v>24994</v>
      </c>
    </row>
    <row r="24" spans="1:8" ht="14.45" customHeight="1" x14ac:dyDescent="0.2">
      <c r="A24" s="12" t="s">
        <v>145</v>
      </c>
      <c r="B24" s="3" t="s">
        <v>146</v>
      </c>
      <c r="C24" s="3" t="s">
        <v>25</v>
      </c>
      <c r="D24" s="3" t="s">
        <v>109</v>
      </c>
      <c r="E24" s="7">
        <v>37075182</v>
      </c>
      <c r="F24" s="7">
        <v>353641.3</v>
      </c>
      <c r="G24" s="11">
        <f t="shared" si="1"/>
        <v>104.83838284725229</v>
      </c>
      <c r="H24" s="14">
        <v>71679</v>
      </c>
    </row>
    <row r="25" spans="1:8" ht="14.45" customHeight="1" x14ac:dyDescent="0.2">
      <c r="A25" s="12" t="s">
        <v>145</v>
      </c>
      <c r="B25" s="3" t="s">
        <v>146</v>
      </c>
      <c r="C25" s="3" t="s">
        <v>26</v>
      </c>
      <c r="D25" s="3" t="s">
        <v>110</v>
      </c>
      <c r="E25" s="7">
        <v>32652572</v>
      </c>
      <c r="F25" s="7">
        <v>308019.59999999998</v>
      </c>
      <c r="G25" s="11">
        <f t="shared" si="1"/>
        <v>106.0080981859596</v>
      </c>
      <c r="H25" s="14">
        <v>37460</v>
      </c>
    </row>
    <row r="26" spans="1:8" ht="14.45" customHeight="1" x14ac:dyDescent="0.2">
      <c r="A26" s="12" t="s">
        <v>145</v>
      </c>
      <c r="B26" s="3" t="s">
        <v>146</v>
      </c>
      <c r="C26" s="3" t="s">
        <v>27</v>
      </c>
      <c r="D26" s="3" t="s">
        <v>88</v>
      </c>
      <c r="E26" s="7">
        <v>2227700</v>
      </c>
      <c r="F26" s="7">
        <v>36018</v>
      </c>
      <c r="G26" s="11">
        <f t="shared" si="1"/>
        <v>61.849630740185461</v>
      </c>
      <c r="H26" s="14">
        <v>12250</v>
      </c>
    </row>
    <row r="27" spans="1:8" ht="14.45" customHeight="1" x14ac:dyDescent="0.2">
      <c r="A27" s="12" t="s">
        <v>145</v>
      </c>
      <c r="B27" s="3" t="s">
        <v>146</v>
      </c>
      <c r="C27" s="3" t="s">
        <v>28</v>
      </c>
      <c r="D27" s="3" t="s">
        <v>104</v>
      </c>
      <c r="E27" s="7">
        <v>12616700</v>
      </c>
      <c r="F27" s="7">
        <v>127994.31</v>
      </c>
      <c r="G27" s="11">
        <f t="shared" si="1"/>
        <v>98.572350599022727</v>
      </c>
      <c r="H27" s="14">
        <v>32422</v>
      </c>
    </row>
    <row r="28" spans="1:8" ht="14.45" customHeight="1" x14ac:dyDescent="0.2">
      <c r="A28" s="12" t="s">
        <v>145</v>
      </c>
      <c r="B28" s="3" t="s">
        <v>146</v>
      </c>
      <c r="C28" s="3" t="s">
        <v>29</v>
      </c>
      <c r="D28" s="3" t="s">
        <v>112</v>
      </c>
      <c r="E28" s="7">
        <v>22438245</v>
      </c>
      <c r="F28" s="7">
        <v>184924.08</v>
      </c>
      <c r="G28" s="11">
        <f t="shared" si="1"/>
        <v>121.33760514044467</v>
      </c>
      <c r="H28" s="14">
        <v>44545</v>
      </c>
    </row>
    <row r="29" spans="1:8" ht="14.45" customHeight="1" x14ac:dyDescent="0.2">
      <c r="A29" s="12" t="s">
        <v>145</v>
      </c>
      <c r="B29" s="3" t="s">
        <v>146</v>
      </c>
      <c r="C29" s="3" t="s">
        <v>30</v>
      </c>
      <c r="D29" s="3" t="s">
        <v>113</v>
      </c>
      <c r="E29" s="7">
        <v>11170154</v>
      </c>
      <c r="F29" s="7">
        <v>150475.5</v>
      </c>
      <c r="G29" s="11">
        <f t="shared" si="1"/>
        <v>74.232376699196877</v>
      </c>
      <c r="H29" s="14">
        <v>15188</v>
      </c>
    </row>
    <row r="30" spans="1:8" ht="14.45" customHeight="1" x14ac:dyDescent="0.2">
      <c r="A30" s="12" t="s">
        <v>145</v>
      </c>
      <c r="B30" s="3" t="s">
        <v>146</v>
      </c>
      <c r="C30" s="3" t="s">
        <v>31</v>
      </c>
      <c r="D30" s="3" t="s">
        <v>111</v>
      </c>
      <c r="E30" s="7">
        <v>24439708</v>
      </c>
      <c r="F30" s="7">
        <v>191992.7</v>
      </c>
      <c r="G30" s="11">
        <f t="shared" si="1"/>
        <v>127.2949856947686</v>
      </c>
      <c r="H30" s="14">
        <v>56010</v>
      </c>
    </row>
    <row r="31" spans="1:8" ht="14.45" customHeight="1" x14ac:dyDescent="0.2">
      <c r="A31" s="12" t="s">
        <v>145</v>
      </c>
      <c r="B31" s="3" t="s">
        <v>146</v>
      </c>
      <c r="C31" s="3" t="s">
        <v>32</v>
      </c>
      <c r="D31" s="3" t="s">
        <v>97</v>
      </c>
      <c r="E31" s="7">
        <v>30160651</v>
      </c>
      <c r="F31" s="7">
        <v>395566.1</v>
      </c>
      <c r="G31" s="11">
        <f t="shared" si="1"/>
        <v>76.246804263560506</v>
      </c>
      <c r="H31" s="14">
        <v>307964</v>
      </c>
    </row>
    <row r="32" spans="1:8" ht="14.45" customHeight="1" x14ac:dyDescent="0.2">
      <c r="A32" s="12" t="s">
        <v>145</v>
      </c>
      <c r="B32" s="3" t="s">
        <v>146</v>
      </c>
      <c r="C32" s="3" t="s">
        <v>33</v>
      </c>
      <c r="D32" s="3" t="s">
        <v>99</v>
      </c>
      <c r="E32" s="7">
        <v>11413232</v>
      </c>
      <c r="F32" s="7">
        <v>140153</v>
      </c>
      <c r="G32" s="11">
        <f t="shared" si="1"/>
        <v>81.434089887480113</v>
      </c>
      <c r="H32" s="14">
        <v>73889</v>
      </c>
    </row>
    <row r="33" spans="1:8" ht="14.45" customHeight="1" x14ac:dyDescent="0.2">
      <c r="A33" s="12" t="s">
        <v>145</v>
      </c>
      <c r="B33" s="3" t="s">
        <v>146</v>
      </c>
      <c r="C33" s="3" t="s">
        <v>34</v>
      </c>
      <c r="D33" s="3" t="s">
        <v>98</v>
      </c>
      <c r="E33" s="7">
        <v>9518422</v>
      </c>
      <c r="F33" s="7">
        <v>227667.5</v>
      </c>
      <c r="G33" s="11">
        <f t="shared" si="1"/>
        <v>41.808435547454074</v>
      </c>
      <c r="H33" s="14">
        <v>126123</v>
      </c>
    </row>
    <row r="34" spans="1:8" ht="14.45" customHeight="1" x14ac:dyDescent="0.2">
      <c r="A34" s="12" t="s">
        <v>145</v>
      </c>
      <c r="B34" s="3" t="s">
        <v>146</v>
      </c>
      <c r="C34" s="3" t="s">
        <v>35</v>
      </c>
      <c r="D34" s="3" t="s">
        <v>139</v>
      </c>
      <c r="E34" s="7">
        <v>20549072</v>
      </c>
      <c r="F34" s="7">
        <v>333860</v>
      </c>
      <c r="G34" s="11">
        <f t="shared" si="1"/>
        <v>61.549967052057745</v>
      </c>
      <c r="H34" s="14">
        <v>142575</v>
      </c>
    </row>
    <row r="35" spans="1:8" ht="14.45" customHeight="1" x14ac:dyDescent="0.2">
      <c r="A35" s="12" t="s">
        <v>145</v>
      </c>
      <c r="B35" s="3" t="s">
        <v>146</v>
      </c>
      <c r="C35" s="3" t="s">
        <v>36</v>
      </c>
      <c r="D35" s="3" t="s">
        <v>77</v>
      </c>
      <c r="E35" s="7">
        <v>0</v>
      </c>
      <c r="F35" s="7">
        <v>0</v>
      </c>
      <c r="G35" s="11" t="str">
        <f t="shared" si="1"/>
        <v>N/A</v>
      </c>
      <c r="H35" s="14">
        <v>0</v>
      </c>
    </row>
    <row r="36" spans="1:8" ht="14.45" customHeight="1" x14ac:dyDescent="0.2">
      <c r="A36" s="12" t="s">
        <v>145</v>
      </c>
      <c r="B36" s="3" t="s">
        <v>146</v>
      </c>
      <c r="C36" s="3" t="s">
        <v>37</v>
      </c>
      <c r="D36" s="3" t="s">
        <v>91</v>
      </c>
      <c r="E36" s="7">
        <v>5173218</v>
      </c>
      <c r="F36" s="7">
        <v>56693</v>
      </c>
      <c r="G36" s="11">
        <f t="shared" si="1"/>
        <v>91.249678090769578</v>
      </c>
      <c r="H36" s="14">
        <v>26627</v>
      </c>
    </row>
    <row r="37" spans="1:8" ht="14.45" customHeight="1" x14ac:dyDescent="0.2">
      <c r="A37" s="12" t="s">
        <v>145</v>
      </c>
      <c r="B37" s="3" t="s">
        <v>146</v>
      </c>
      <c r="C37" s="3" t="s">
        <v>38</v>
      </c>
      <c r="D37" s="3" t="s">
        <v>140</v>
      </c>
      <c r="E37" s="7">
        <v>20065645</v>
      </c>
      <c r="F37" s="7">
        <v>160322.70000000001</v>
      </c>
      <c r="G37" s="11">
        <f t="shared" si="1"/>
        <v>125.15785350421368</v>
      </c>
      <c r="H37" s="14">
        <v>51489</v>
      </c>
    </row>
    <row r="38" spans="1:8" ht="14.45" customHeight="1" x14ac:dyDescent="0.2">
      <c r="A38" s="12" t="s">
        <v>145</v>
      </c>
      <c r="B38" s="3" t="s">
        <v>146</v>
      </c>
      <c r="C38" s="3" t="s">
        <v>39</v>
      </c>
      <c r="D38" s="3" t="s">
        <v>82</v>
      </c>
      <c r="E38" s="7">
        <v>4908734</v>
      </c>
      <c r="F38" s="7">
        <v>38724.300000000003</v>
      </c>
      <c r="G38" s="11">
        <f t="shared" si="1"/>
        <v>126.76107766957698</v>
      </c>
      <c r="H38" s="14">
        <v>35303</v>
      </c>
    </row>
    <row r="39" spans="1:8" ht="14.45" customHeight="1" x14ac:dyDescent="0.2">
      <c r="A39" s="12" t="s">
        <v>145</v>
      </c>
      <c r="B39" s="3" t="s">
        <v>146</v>
      </c>
      <c r="C39" s="3" t="s">
        <v>40</v>
      </c>
      <c r="D39" s="3" t="s">
        <v>83</v>
      </c>
      <c r="E39" s="7">
        <v>4166066</v>
      </c>
      <c r="F39" s="7">
        <v>31743.3</v>
      </c>
      <c r="G39" s="11">
        <f t="shared" si="1"/>
        <v>131.24237240614556</v>
      </c>
      <c r="H39" s="14">
        <v>33352</v>
      </c>
    </row>
    <row r="40" spans="1:8" ht="14.45" customHeight="1" x14ac:dyDescent="0.2">
      <c r="A40" s="12" t="s">
        <v>145</v>
      </c>
      <c r="B40" s="3" t="s">
        <v>146</v>
      </c>
      <c r="C40" s="3" t="s">
        <v>41</v>
      </c>
      <c r="D40" s="3" t="s">
        <v>102</v>
      </c>
      <c r="E40" s="7">
        <v>14013891</v>
      </c>
      <c r="F40" s="7">
        <v>137662.79999999999</v>
      </c>
      <c r="G40" s="11">
        <f t="shared" si="1"/>
        <v>101.79867763840342</v>
      </c>
      <c r="H40" s="14">
        <v>60969</v>
      </c>
    </row>
    <row r="41" spans="1:8" ht="14.45" customHeight="1" x14ac:dyDescent="0.2">
      <c r="A41" s="12" t="s">
        <v>145</v>
      </c>
      <c r="B41" s="3" t="s">
        <v>146</v>
      </c>
      <c r="C41" s="3" t="s">
        <v>42</v>
      </c>
      <c r="D41" s="3" t="s">
        <v>84</v>
      </c>
      <c r="E41" s="7">
        <v>5968561</v>
      </c>
      <c r="F41" s="7">
        <v>66687.899999999994</v>
      </c>
      <c r="G41" s="11">
        <f t="shared" si="1"/>
        <v>89.499909278894677</v>
      </c>
      <c r="H41" s="14">
        <v>43358</v>
      </c>
    </row>
    <row r="42" spans="1:8" ht="14.45" customHeight="1" x14ac:dyDescent="0.2">
      <c r="A42" s="12" t="s">
        <v>145</v>
      </c>
      <c r="B42" s="3" t="s">
        <v>146</v>
      </c>
      <c r="C42" s="3" t="s">
        <v>43</v>
      </c>
      <c r="D42" s="3" t="s">
        <v>85</v>
      </c>
      <c r="E42" s="7">
        <v>1138552</v>
      </c>
      <c r="F42" s="7">
        <v>19089.599999999999</v>
      </c>
      <c r="G42" s="11">
        <f t="shared" si="1"/>
        <v>59.642527868577659</v>
      </c>
      <c r="H42" s="14">
        <v>13428</v>
      </c>
    </row>
    <row r="43" spans="1:8" ht="14.45" customHeight="1" x14ac:dyDescent="0.2">
      <c r="A43" s="12" t="s">
        <v>145</v>
      </c>
      <c r="B43" s="3" t="s">
        <v>146</v>
      </c>
      <c r="C43" s="3" t="s">
        <v>44</v>
      </c>
      <c r="D43" s="3" t="s">
        <v>105</v>
      </c>
      <c r="E43" s="7">
        <v>15520269</v>
      </c>
      <c r="F43" s="7">
        <v>174813.3</v>
      </c>
      <c r="G43" s="11">
        <f t="shared" si="1"/>
        <v>88.781969106469589</v>
      </c>
      <c r="H43" s="14">
        <v>40359</v>
      </c>
    </row>
    <row r="44" spans="1:8" ht="14.45" customHeight="1" x14ac:dyDescent="0.2">
      <c r="A44" s="12" t="s">
        <v>145</v>
      </c>
      <c r="B44" s="3" t="s">
        <v>146</v>
      </c>
      <c r="C44" s="3" t="s">
        <v>45</v>
      </c>
      <c r="D44" s="3" t="s">
        <v>89</v>
      </c>
      <c r="E44" s="7">
        <v>0</v>
      </c>
      <c r="F44" s="7">
        <v>0</v>
      </c>
      <c r="G44" s="11" t="str">
        <f t="shared" si="1"/>
        <v>N/A</v>
      </c>
      <c r="H44" s="14">
        <v>0</v>
      </c>
    </row>
    <row r="45" spans="1:8" ht="14.45" customHeight="1" x14ac:dyDescent="0.2">
      <c r="A45" s="12" t="s">
        <v>145</v>
      </c>
      <c r="B45" s="3" t="s">
        <v>146</v>
      </c>
      <c r="C45" s="3" t="s">
        <v>46</v>
      </c>
      <c r="D45" s="3" t="s">
        <v>96</v>
      </c>
      <c r="E45" s="7">
        <v>3651670</v>
      </c>
      <c r="F45" s="7">
        <v>49097.8</v>
      </c>
      <c r="G45" s="11">
        <f t="shared" si="1"/>
        <v>74.375430263677799</v>
      </c>
      <c r="H45" s="14">
        <v>17540</v>
      </c>
    </row>
    <row r="46" spans="1:8" ht="14.45" customHeight="1" x14ac:dyDescent="0.2">
      <c r="A46" s="12" t="s">
        <v>145</v>
      </c>
      <c r="B46" s="3" t="s">
        <v>146</v>
      </c>
      <c r="C46" s="3" t="s">
        <v>47</v>
      </c>
      <c r="D46" s="3" t="s">
        <v>81</v>
      </c>
      <c r="E46" s="7">
        <v>6985752</v>
      </c>
      <c r="F46" s="7">
        <v>62068.6</v>
      </c>
      <c r="G46" s="11">
        <f t="shared" si="1"/>
        <v>112.54888945457124</v>
      </c>
      <c r="H46" s="14">
        <v>33263</v>
      </c>
    </row>
    <row r="47" spans="1:8" ht="14.45" customHeight="1" x14ac:dyDescent="0.2">
      <c r="A47" s="12" t="s">
        <v>145</v>
      </c>
      <c r="B47" s="3" t="s">
        <v>146</v>
      </c>
      <c r="C47" s="3" t="s">
        <v>48</v>
      </c>
      <c r="D47" s="3" t="s">
        <v>103</v>
      </c>
      <c r="E47" s="7">
        <v>20190382</v>
      </c>
      <c r="F47" s="7">
        <v>151335.6</v>
      </c>
      <c r="G47" s="11">
        <f t="shared" si="1"/>
        <v>133.41462286467956</v>
      </c>
      <c r="H47" s="14">
        <v>70052</v>
      </c>
    </row>
    <row r="48" spans="1:8" ht="14.45" customHeight="1" x14ac:dyDescent="0.2">
      <c r="A48" s="12" t="s">
        <v>145</v>
      </c>
      <c r="B48" s="3" t="s">
        <v>146</v>
      </c>
      <c r="C48" s="3" t="s">
        <v>49</v>
      </c>
      <c r="D48" s="3" t="s">
        <v>142</v>
      </c>
      <c r="E48" s="7">
        <v>0</v>
      </c>
      <c r="F48" s="7">
        <v>0</v>
      </c>
      <c r="G48" s="11" t="str">
        <f t="shared" si="1"/>
        <v>N/A</v>
      </c>
      <c r="H48" s="14">
        <v>0</v>
      </c>
    </row>
    <row r="49" spans="1:8" ht="14.45" customHeight="1" x14ac:dyDescent="0.2">
      <c r="A49" s="12" t="s">
        <v>145</v>
      </c>
      <c r="B49" s="3" t="s">
        <v>146</v>
      </c>
      <c r="C49" s="3" t="s">
        <v>50</v>
      </c>
      <c r="D49" s="3" t="s">
        <v>92</v>
      </c>
      <c r="E49" s="7">
        <v>2204474</v>
      </c>
      <c r="F49" s="7">
        <v>30835</v>
      </c>
      <c r="G49" s="11">
        <f t="shared" si="1"/>
        <v>71.492589589751901</v>
      </c>
      <c r="H49" s="14">
        <v>14334</v>
      </c>
    </row>
    <row r="50" spans="1:8" ht="14.45" customHeight="1" x14ac:dyDescent="0.2">
      <c r="A50" s="12" t="s">
        <v>145</v>
      </c>
      <c r="B50" s="3" t="s">
        <v>146</v>
      </c>
      <c r="C50" s="3" t="s">
        <v>51</v>
      </c>
      <c r="D50" s="3" t="s">
        <v>86</v>
      </c>
      <c r="E50" s="7">
        <v>9966149</v>
      </c>
      <c r="F50" s="7">
        <v>81754.600000000006</v>
      </c>
      <c r="G50" s="11">
        <f t="shared" si="1"/>
        <v>121.90322012461684</v>
      </c>
      <c r="H50" s="14">
        <v>47320</v>
      </c>
    </row>
    <row r="51" spans="1:8" ht="14.45" customHeight="1" x14ac:dyDescent="0.2">
      <c r="A51" s="12" t="s">
        <v>145</v>
      </c>
      <c r="B51" s="3" t="s">
        <v>146</v>
      </c>
      <c r="C51" s="3" t="s">
        <v>52</v>
      </c>
      <c r="D51" s="3" t="s">
        <v>87</v>
      </c>
      <c r="E51" s="7">
        <v>4924092</v>
      </c>
      <c r="F51" s="7">
        <v>89307.1</v>
      </c>
      <c r="G51" s="11">
        <f t="shared" si="1"/>
        <v>55.136624075801357</v>
      </c>
      <c r="H51" s="14">
        <v>42317</v>
      </c>
    </row>
    <row r="52" spans="1:8" ht="14.45" customHeight="1" x14ac:dyDescent="0.2">
      <c r="A52" s="12" t="s">
        <v>145</v>
      </c>
      <c r="B52" s="3" t="s">
        <v>146</v>
      </c>
      <c r="C52" s="3" t="s">
        <v>53</v>
      </c>
      <c r="D52" s="3" t="s">
        <v>114</v>
      </c>
      <c r="E52" s="7">
        <v>0</v>
      </c>
      <c r="F52" s="7">
        <v>27948.6</v>
      </c>
      <c r="G52" s="11">
        <f t="shared" si="1"/>
        <v>0</v>
      </c>
      <c r="H52" s="14">
        <v>0</v>
      </c>
    </row>
    <row r="53" spans="1:8" ht="14.45" customHeight="1" x14ac:dyDescent="0.2">
      <c r="A53" s="12" t="s">
        <v>145</v>
      </c>
      <c r="B53" s="3" t="s">
        <v>146</v>
      </c>
      <c r="C53" s="3" t="s">
        <v>54</v>
      </c>
      <c r="D53" s="3" t="s">
        <v>72</v>
      </c>
      <c r="E53" s="7">
        <v>0</v>
      </c>
      <c r="F53" s="7">
        <v>9038.9</v>
      </c>
      <c r="G53" s="11">
        <f t="shared" ref="G53" si="2">IF(ISERROR(E53/F53)=TRUE,"N/A",E53/F53)</f>
        <v>0</v>
      </c>
      <c r="H53" s="14">
        <v>0</v>
      </c>
    </row>
  </sheetData>
  <sheetProtection algorithmName="SHA-512" hashValue="iiPcQAwoAClstPQbtUGbmFidoz3uek9huUlr9s+qEQV5OprNLRCh4euHm+NX6vtU1ChxSF/SYZN+iJ4z2lxv7Q==" saltValue="NOvYCyeGH5idqBHMdW+p5w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8193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8193" r:id="rId6" name="FPMExcelClientSheetOptionstb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Cost Recovery</vt:lpstr>
      <vt:lpstr>Avoidable Op Exp by Psgr Rev</vt:lpstr>
      <vt:lpstr>FullyAllocated Exp by PsgrRev</vt:lpstr>
      <vt:lpstr>Average &amp; Total Ridership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2022-03-15T22:31:12Z</cp:lastPrinted>
  <dcterms:created xsi:type="dcterms:W3CDTF">2021-06-24T13:51:58Z</dcterms:created>
  <dcterms:modified xsi:type="dcterms:W3CDTF">2022-08-04T14:53:42Z</dcterms:modified>
</cp:coreProperties>
</file>