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tie.list\Desktop\FY22 Q4 Files for Website\"/>
    </mc:Choice>
  </mc:AlternateContent>
  <xr:revisionPtr revIDLastSave="0" documentId="13_ncr:1_{5129990F-4FF0-4481-95C8-88A10E2C6527}" xr6:coauthVersionLast="47" xr6:coauthVersionMax="47" xr10:uidLastSave="{00000000-0000-0000-0000-000000000000}"/>
  <bookViews>
    <workbookView xWindow="13875" yWindow="840" windowWidth="14700" windowHeight="14130" firstSheet="3" activeTab="4" xr2:uid="{3F5FEE20-BAFA-4E1A-8683-78B0580EC9F0}"/>
  </bookViews>
  <sheets>
    <sheet name="Notes" sheetId="10" r:id="rId1"/>
    <sheet name="Cost Recovery" sheetId="1" r:id="rId2"/>
    <sheet name="Avoidable Op Exp by Psgr Rev" sheetId="2" r:id="rId3"/>
    <sheet name="FullyAllocated Exp by PsgrRev" sheetId="3" r:id="rId4"/>
    <sheet name="Average &amp; Total Ridership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4" l="1"/>
  <c r="G49" i="4"/>
  <c r="H29" i="3" l="1"/>
  <c r="H19" i="3" l="1"/>
  <c r="G3" i="1"/>
  <c r="H20" i="3"/>
  <c r="G36" i="1"/>
  <c r="H30" i="3"/>
  <c r="H29" i="2" l="1"/>
  <c r="H30" i="2"/>
  <c r="G3" i="4"/>
  <c r="G4" i="4" l="1"/>
  <c r="H20" i="2" l="1"/>
  <c r="H19" i="2"/>
  <c r="G25" i="1" l="1"/>
  <c r="H4" i="3" l="1"/>
  <c r="H3" i="3"/>
  <c r="G5" i="4"/>
  <c r="G17" i="4"/>
  <c r="G18" i="4"/>
  <c r="G11" i="4"/>
  <c r="G16" i="4"/>
  <c r="G44" i="4"/>
  <c r="G43" i="4"/>
  <c r="G13" i="4"/>
  <c r="G47" i="4"/>
  <c r="G55" i="4"/>
  <c r="G25" i="4"/>
  <c r="G19" i="4"/>
  <c r="G38" i="4"/>
  <c r="G46" i="4"/>
  <c r="G20" i="4"/>
  <c r="G39" i="4"/>
  <c r="G28" i="4"/>
  <c r="G37" i="4"/>
  <c r="G52" i="4"/>
  <c r="G54" i="4"/>
  <c r="G14" i="4"/>
  <c r="G41" i="4"/>
  <c r="G8" i="4"/>
  <c r="G29" i="4"/>
  <c r="G12" i="4"/>
  <c r="G22" i="4"/>
  <c r="G23" i="4"/>
  <c r="G15" i="4"/>
  <c r="G21" i="4"/>
  <c r="G10" i="4"/>
  <c r="G24" i="4"/>
  <c r="G40" i="4"/>
  <c r="G35" i="4"/>
  <c r="G9" i="4"/>
  <c r="G50" i="4"/>
  <c r="G33" i="4"/>
  <c r="G27" i="4"/>
  <c r="G51" i="4"/>
  <c r="G34" i="4"/>
  <c r="G42" i="4"/>
  <c r="G26" i="4"/>
  <c r="G32" i="4"/>
  <c r="G45" i="4"/>
  <c r="G36" i="4"/>
  <c r="G53" i="4"/>
  <c r="G7" i="4"/>
  <c r="G31" i="4"/>
  <c r="G30" i="4"/>
  <c r="H21" i="2" l="1"/>
  <c r="H22" i="2"/>
  <c r="H92" i="2"/>
  <c r="H91" i="2"/>
  <c r="H57" i="2"/>
  <c r="H58" i="2"/>
  <c r="H32" i="2"/>
  <c r="H31" i="2"/>
  <c r="H61" i="2"/>
  <c r="H62" i="2"/>
  <c r="G6" i="4"/>
  <c r="H77" i="2" l="1"/>
  <c r="H56" i="2"/>
  <c r="H55" i="2"/>
  <c r="H37" i="2"/>
  <c r="H73" i="2"/>
  <c r="H74" i="2"/>
  <c r="H8" i="2"/>
  <c r="H7" i="2"/>
  <c r="H95" i="2"/>
  <c r="H25" i="2"/>
  <c r="H26" i="2"/>
  <c r="H70" i="2"/>
  <c r="H81" i="2"/>
  <c r="H106" i="2"/>
  <c r="H65" i="2"/>
  <c r="H23" i="2"/>
  <c r="H49" i="2"/>
  <c r="H50" i="2"/>
  <c r="H94" i="2"/>
  <c r="H36" i="2"/>
  <c r="H35" i="2"/>
  <c r="H10" i="2"/>
  <c r="H108" i="2"/>
  <c r="H79" i="2"/>
  <c r="H12" i="2"/>
  <c r="H11" i="2"/>
  <c r="H71" i="2"/>
  <c r="H52" i="2"/>
  <c r="H51" i="2"/>
  <c r="H75" i="2"/>
  <c r="H60" i="2"/>
  <c r="H17" i="2"/>
  <c r="H18" i="2"/>
  <c r="H44" i="2"/>
  <c r="H43" i="2"/>
  <c r="H34" i="2"/>
  <c r="H84" i="2"/>
  <c r="H28" i="2"/>
  <c r="H27" i="2"/>
  <c r="H97" i="2"/>
  <c r="H98" i="2"/>
  <c r="H13" i="2"/>
  <c r="H14" i="2"/>
  <c r="H40" i="2"/>
  <c r="H39" i="2"/>
  <c r="H53" i="2"/>
  <c r="H54" i="2"/>
  <c r="H68" i="2"/>
  <c r="H67" i="2"/>
  <c r="H85" i="2"/>
  <c r="H86" i="2"/>
  <c r="H101" i="2"/>
  <c r="H102" i="2"/>
  <c r="H89" i="2"/>
  <c r="H90" i="2"/>
  <c r="H100" i="2"/>
  <c r="H99" i="2"/>
  <c r="H41" i="2"/>
  <c r="H42" i="2"/>
  <c r="H45" i="2"/>
  <c r="H46" i="2"/>
  <c r="H64" i="2"/>
  <c r="H63" i="2"/>
  <c r="H16" i="2"/>
  <c r="H15" i="2"/>
  <c r="H48" i="2"/>
  <c r="H47" i="2"/>
  <c r="H104" i="2"/>
  <c r="H103" i="2"/>
  <c r="H82" i="2"/>
  <c r="H80" i="2"/>
  <c r="H83" i="2"/>
  <c r="H38" i="2"/>
  <c r="H96" i="2"/>
  <c r="H69" i="2"/>
  <c r="H93" i="2"/>
  <c r="H76" i="2"/>
  <c r="H66" i="2"/>
  <c r="H24" i="2"/>
  <c r="H9" i="2"/>
  <c r="H72" i="2"/>
  <c r="H59" i="2"/>
  <c r="H33" i="2"/>
  <c r="H78" i="2"/>
  <c r="H88" i="2"/>
  <c r="H87" i="2"/>
  <c r="H105" i="2"/>
  <c r="H107" i="2"/>
  <c r="H6" i="2" l="1"/>
  <c r="H79" i="3"/>
  <c r="H22" i="3"/>
  <c r="H83" i="3"/>
  <c r="H69" i="3"/>
  <c r="H70" i="3"/>
  <c r="H24" i="3"/>
  <c r="H23" i="3"/>
  <c r="H40" i="3"/>
  <c r="H39" i="3"/>
  <c r="H54" i="3"/>
  <c r="H62" i="3"/>
  <c r="H74" i="3"/>
  <c r="H9" i="3"/>
  <c r="H10" i="3"/>
  <c r="H67" i="3"/>
  <c r="H34" i="3"/>
  <c r="H44" i="3"/>
  <c r="H43" i="3"/>
  <c r="H105" i="3"/>
  <c r="H71" i="3"/>
  <c r="H89" i="3"/>
  <c r="H98" i="3"/>
  <c r="H48" i="3"/>
  <c r="H12" i="3"/>
  <c r="H11" i="3"/>
  <c r="H96" i="3"/>
  <c r="H93" i="3"/>
  <c r="H94" i="3"/>
  <c r="H13" i="3"/>
  <c r="H85" i="3"/>
  <c r="H86" i="3"/>
  <c r="H104" i="3"/>
  <c r="H103" i="3"/>
  <c r="H45" i="3"/>
  <c r="H46" i="3"/>
  <c r="H52" i="3"/>
  <c r="H51" i="3"/>
  <c r="H17" i="3"/>
  <c r="H77" i="3"/>
  <c r="H78" i="3"/>
  <c r="H56" i="3"/>
  <c r="H55" i="3"/>
  <c r="H76" i="3"/>
  <c r="H75" i="3"/>
  <c r="H80" i="3"/>
  <c r="H31" i="3"/>
  <c r="G37" i="1"/>
  <c r="H66" i="3"/>
  <c r="H16" i="3"/>
  <c r="G38" i="1"/>
  <c r="G52" i="1"/>
  <c r="H102" i="3"/>
  <c r="G46" i="1"/>
  <c r="H49" i="3"/>
  <c r="H53" i="3"/>
  <c r="G27" i="1"/>
  <c r="H35" i="3"/>
  <c r="H73" i="3"/>
  <c r="G13" i="1"/>
  <c r="H64" i="3"/>
  <c r="H63" i="3"/>
  <c r="H68" i="3"/>
  <c r="H38" i="3"/>
  <c r="H37" i="3"/>
  <c r="H33" i="3"/>
  <c r="G6" i="1"/>
  <c r="G5" i="1"/>
  <c r="G9" i="1"/>
  <c r="G4" i="1"/>
  <c r="H47" i="3"/>
  <c r="G22" i="1"/>
  <c r="H4" i="2"/>
  <c r="H3" i="2"/>
  <c r="G8" i="1"/>
  <c r="G55" i="1"/>
  <c r="G50" i="1"/>
  <c r="G49" i="1"/>
  <c r="H18" i="3"/>
  <c r="G48" i="1"/>
  <c r="G43" i="1"/>
  <c r="H26" i="3"/>
  <c r="H25" i="3"/>
  <c r="G21" i="1"/>
  <c r="G33" i="1"/>
  <c r="H32" i="3"/>
  <c r="G51" i="1"/>
  <c r="H21" i="3"/>
  <c r="H27" i="3"/>
  <c r="H28" i="3"/>
  <c r="G42" i="1"/>
  <c r="H65" i="3"/>
  <c r="G20" i="1"/>
  <c r="H15" i="3"/>
  <c r="G24" i="1"/>
  <c r="H84" i="3"/>
  <c r="H60" i="3"/>
  <c r="H59" i="3"/>
  <c r="H101" i="3"/>
  <c r="G29" i="1"/>
  <c r="G35" i="1"/>
  <c r="H57" i="3"/>
  <c r="H58" i="3"/>
  <c r="G17" i="1"/>
  <c r="H50" i="3"/>
  <c r="G45" i="1"/>
  <c r="H81" i="3"/>
  <c r="H82" i="3"/>
  <c r="G32" i="1"/>
  <c r="H61" i="3"/>
  <c r="G41" i="1"/>
  <c r="H36" i="3"/>
  <c r="G10" i="1"/>
  <c r="G14" i="1"/>
  <c r="H92" i="3"/>
  <c r="H91" i="3"/>
  <c r="G7" i="1"/>
  <c r="G30" i="1"/>
  <c r="G26" i="1"/>
  <c r="G23" i="1"/>
  <c r="G15" i="1"/>
  <c r="G54" i="1"/>
  <c r="H41" i="3"/>
  <c r="H42" i="3"/>
  <c r="G16" i="1"/>
  <c r="H106" i="3"/>
  <c r="H72" i="3"/>
  <c r="H90" i="3"/>
  <c r="H97" i="3"/>
  <c r="G53" i="1"/>
  <c r="G44" i="1"/>
  <c r="H95" i="3"/>
  <c r="G11" i="1"/>
  <c r="G31" i="1"/>
  <c r="H14" i="3"/>
  <c r="G34" i="1"/>
  <c r="G39" i="1"/>
  <c r="G18" i="1"/>
  <c r="G40" i="1"/>
  <c r="H8" i="3" l="1"/>
  <c r="H7" i="3"/>
  <c r="H88" i="3"/>
  <c r="H87" i="3"/>
  <c r="H100" i="3"/>
  <c r="H99" i="3"/>
  <c r="G19" i="1"/>
  <c r="H5" i="2"/>
  <c r="H108" i="3"/>
  <c r="H107" i="3"/>
  <c r="G47" i="1"/>
  <c r="G12" i="1"/>
  <c r="H5" i="3" l="1"/>
  <c r="H6" i="3"/>
  <c r="G28" i="1" l="1"/>
</calcChain>
</file>

<file path=xl/sharedStrings.xml><?xml version="1.0" encoding="utf-8"?>
<sst xmlns="http://schemas.openxmlformats.org/spreadsheetml/2006/main" count="1541" uniqueCount="153">
  <si>
    <t>Notes:</t>
  </si>
  <si>
    <t>1) System-wide (Total Amtrak) includes ANC &amp; INF service lines</t>
  </si>
  <si>
    <t>2) Fully Allocated Adjusted Operating Expense is Total Operating Expense (AC_740300_H2) excluding:</t>
  </si>
  <si>
    <t>AC_502041</t>
  </si>
  <si>
    <t>OPEB'S (OTHER POSTRETIREMENT EMPLOYEE BENEFITS)</t>
  </si>
  <si>
    <t>AC_502042</t>
  </si>
  <si>
    <t>PAY-AS-YOU-GO OFFSET (OTHER POSTRETIRE EMP BNFTS)</t>
  </si>
  <si>
    <t>CC_9240</t>
  </si>
  <si>
    <t>OIG</t>
  </si>
  <si>
    <t>AC_740266_H2</t>
  </si>
  <si>
    <t>Depreciation</t>
  </si>
  <si>
    <t>AC_740181_H2</t>
  </si>
  <si>
    <t>Insurance Recoveries</t>
  </si>
  <si>
    <t>AC_502024</t>
  </si>
  <si>
    <t>PENSION</t>
  </si>
  <si>
    <t>AC_506131</t>
  </si>
  <si>
    <t>SaaS Implementation Cost Amortization</t>
  </si>
  <si>
    <t>3) Avoidable Operating Expense is Total Variable Costs (Frequency Variable &amp; Route Variable)</t>
  </si>
  <si>
    <t>4) Passenger Miles - total miles traveled by all passengers per Revenue Accounting</t>
  </si>
  <si>
    <t>5) Train Miles - number of train miles made by a train/route</t>
  </si>
  <si>
    <t>6) Ridership - per Marketing's Monthly Revenue &amp; Ridership report</t>
  </si>
  <si>
    <t>7) Route descriptions based on Marketing report</t>
  </si>
  <si>
    <t>Cost Recovery - System-wide and Route</t>
  </si>
  <si>
    <t>FY</t>
  </si>
  <si>
    <t>Quarter</t>
  </si>
  <si>
    <t>APT_Code</t>
  </si>
  <si>
    <t>Route</t>
  </si>
  <si>
    <t>Adjusted Operating Revenue</t>
  </si>
  <si>
    <t>Fully Allocated Adjusted Operating Expense</t>
  </si>
  <si>
    <t>Cost Recovery</t>
  </si>
  <si>
    <t>2022</t>
  </si>
  <si>
    <t>Q4</t>
  </si>
  <si>
    <t>APT_RT_17</t>
  </si>
  <si>
    <t>Great River Hiawatha</t>
  </si>
  <si>
    <t>APT_RT_54</t>
  </si>
  <si>
    <t>Hoosier State</t>
  </si>
  <si>
    <t>APT_RT_96</t>
  </si>
  <si>
    <t>Non-NEC Special Trains</t>
  </si>
  <si>
    <t>APT_RT_23</t>
  </si>
  <si>
    <t>Illini / Saluki</t>
  </si>
  <si>
    <t>APT_RT_03</t>
  </si>
  <si>
    <t>Ethan Allen</t>
  </si>
  <si>
    <t>APT_RT_05</t>
  </si>
  <si>
    <t>Northeast Regional</t>
  </si>
  <si>
    <t>APT_RT_40</t>
  </si>
  <si>
    <t>Adirondack</t>
  </si>
  <si>
    <t>APT_RT_20</t>
  </si>
  <si>
    <t>Lincoln Service</t>
  </si>
  <si>
    <t>APT_RT_63</t>
  </si>
  <si>
    <t>Auto Train</t>
  </si>
  <si>
    <t>APT_RT_01</t>
  </si>
  <si>
    <t>Acela Express</t>
  </si>
  <si>
    <t>APT_RT_56</t>
  </si>
  <si>
    <t>Missouri River Runner</t>
  </si>
  <si>
    <t>APT_RT_41</t>
  </si>
  <si>
    <t>Blue Water</t>
  </si>
  <si>
    <t>APT_RT_21</t>
  </si>
  <si>
    <t>Hiawatha</t>
  </si>
  <si>
    <t>APT_RT_24</t>
  </si>
  <si>
    <t>Illinois Zephyr/Carl Sandburg</t>
  </si>
  <si>
    <t>APT_RT_22</t>
  </si>
  <si>
    <t>Wolverine</t>
  </si>
  <si>
    <t>APT_RT_09</t>
  </si>
  <si>
    <t>Downeaster</t>
  </si>
  <si>
    <t>APT_RT_65</t>
  </si>
  <si>
    <t>Pere Marquette</t>
  </si>
  <si>
    <t>APT_RT_36</t>
  </si>
  <si>
    <t>Cascades</t>
  </si>
  <si>
    <t>APT_RT_15</t>
  </si>
  <si>
    <t>Empire South</t>
  </si>
  <si>
    <t>APT_RT_04</t>
  </si>
  <si>
    <t>Vermonter</t>
  </si>
  <si>
    <t>APT_RT_37</t>
  </si>
  <si>
    <t>Capitol Corridor</t>
  </si>
  <si>
    <t>APT_RT_07</t>
  </si>
  <si>
    <t>Empire West/Maple Leaf</t>
  </si>
  <si>
    <t>APT_All_APT</t>
  </si>
  <si>
    <t>System-wide (Total Amtrak)</t>
  </si>
  <si>
    <t>APT_RT_39</t>
  </si>
  <si>
    <t>San Joaquin</t>
  </si>
  <si>
    <t>APT_RT_29</t>
  </si>
  <si>
    <t>Heartland Flyer</t>
  </si>
  <si>
    <t>APT_RT_NTS</t>
  </si>
  <si>
    <t>National Train Service</t>
  </si>
  <si>
    <t>APT_RT_66</t>
  </si>
  <si>
    <t>Carolinian</t>
  </si>
  <si>
    <t>APT_RT_35</t>
  </si>
  <si>
    <t>Pacific Surfliner</t>
  </si>
  <si>
    <t>APT_RT_57</t>
  </si>
  <si>
    <t>Pennsylvanian</t>
  </si>
  <si>
    <t>APT_RT_48</t>
  </si>
  <si>
    <t>Palmetto</t>
  </si>
  <si>
    <t>APT_RT_47</t>
  </si>
  <si>
    <t>Washington-Newport News</t>
  </si>
  <si>
    <t>APT_RT_67</t>
  </si>
  <si>
    <t>Piedmont</t>
  </si>
  <si>
    <t>APT_RT_14</t>
  </si>
  <si>
    <t>Keystone</t>
  </si>
  <si>
    <t>APT_RT_11</t>
  </si>
  <si>
    <t>Berkshire Flyer</t>
  </si>
  <si>
    <t>APT_RT_12</t>
  </si>
  <si>
    <t>New Haven - Springfield</t>
  </si>
  <si>
    <t>APT_RT_50</t>
  </si>
  <si>
    <t>Washington-Norfolk</t>
  </si>
  <si>
    <t>APT_RT_25</t>
  </si>
  <si>
    <t>Empire Builder</t>
  </si>
  <si>
    <t>APT_RT_46</t>
  </si>
  <si>
    <t>Washington-Lynchburg/Roanoke</t>
  </si>
  <si>
    <t>APT_RT_34</t>
  </si>
  <si>
    <t>Coast Starlight</t>
  </si>
  <si>
    <t>APT_RT_16</t>
  </si>
  <si>
    <t>Silver Star</t>
  </si>
  <si>
    <t>APT_RT_45</t>
  </si>
  <si>
    <t>Lake Shore Ltd</t>
  </si>
  <si>
    <t>APT_RT_26</t>
  </si>
  <si>
    <t>Capitol Limited</t>
  </si>
  <si>
    <t>APT_RT_27</t>
  </si>
  <si>
    <t>California Zephyr</t>
  </si>
  <si>
    <t>APT_RT_32</t>
  </si>
  <si>
    <t>Texas Eagle</t>
  </si>
  <si>
    <t>APT_RT_52</t>
  </si>
  <si>
    <t>Crescent</t>
  </si>
  <si>
    <t>APT_RT_30</t>
  </si>
  <si>
    <t>City of New Orleans</t>
  </si>
  <si>
    <t>APT_RT_28</t>
  </si>
  <si>
    <t>Southwest Chief</t>
  </si>
  <si>
    <t>APT_RT_99</t>
  </si>
  <si>
    <t>NEC Special Trains</t>
  </si>
  <si>
    <t>APT_RT_18</t>
  </si>
  <si>
    <t>Cardinal</t>
  </si>
  <si>
    <t>APT_RT_33</t>
  </si>
  <si>
    <t>Sunset Limited</t>
  </si>
  <si>
    <t>APT_RT_64</t>
  </si>
  <si>
    <t>Gulf Coast Limited</t>
  </si>
  <si>
    <t>APT_RT_19</t>
  </si>
  <si>
    <t>Silver Meteor</t>
  </si>
  <si>
    <t>APT_RT_51</t>
  </si>
  <si>
    <t>Washington-Richmond</t>
  </si>
  <si>
    <t>Avoidable Operating Expense Covered by Passenger Revenue - Route</t>
  </si>
  <si>
    <t>Adjusted with State Operating Payments</t>
  </si>
  <si>
    <t>Avoidable Operating Expense</t>
  </si>
  <si>
    <t>Passenger Revenue</t>
  </si>
  <si>
    <t>Avoidable Operating Exp Covered by Passenger Revenue</t>
  </si>
  <si>
    <t>Yes</t>
  </si>
  <si>
    <t>No</t>
  </si>
  <si>
    <t>Fully Allocated Adjusted Operating Expense Covered by Passenger Revenue - Route</t>
  </si>
  <si>
    <t>Fully Allocated Adj Operating Expense</t>
  </si>
  <si>
    <t>Fully Allocated Adj Operating Exp Covered by Passenger Revenue</t>
  </si>
  <si>
    <t>Average and Total Ridership - Route</t>
  </si>
  <si>
    <t>Passenger Miles</t>
  </si>
  <si>
    <t>Train Miles</t>
  </si>
  <si>
    <t>Average Ridership</t>
  </si>
  <si>
    <t>Total Ridership (Mktg)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</si>
</sst>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.00000_);_(&quot;$&quot;* \(#,##0.00000\);_(&quot;$&quot;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41" fontId="3" fillId="0" borderId="1" xfId="0" applyNumberFormat="1" applyFont="1" applyBorder="1"/>
    <xf numFmtId="42" fontId="3" fillId="0" borderId="1" xfId="0" applyNumberFormat="1" applyFont="1" applyBorder="1"/>
    <xf numFmtId="44" fontId="3" fillId="0" borderId="1" xfId="1" applyNumberFormat="1" applyFont="1" applyBorder="1" applyAlignment="1">
      <alignment horizontal="center"/>
    </xf>
    <xf numFmtId="9" fontId="3" fillId="0" borderId="1" xfId="1" applyFont="1" applyBorder="1" applyAlignment="1">
      <alignment horizontal="right"/>
    </xf>
    <xf numFmtId="41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vertical="top" wrapText="1"/>
    </xf>
    <xf numFmtId="41" fontId="3" fillId="3" borderId="1" xfId="0" applyNumberFormat="1" applyFont="1" applyFill="1" applyBorder="1"/>
    <xf numFmtId="0" fontId="6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164" fontId="3" fillId="0" borderId="0" xfId="0" applyNumberFormat="1" applyFont="1"/>
  </cellXfs>
  <cellStyles count="6">
    <cellStyle name="Normal" xfId="0" builtinId="0"/>
    <cellStyle name="Normal - Style1" xfId="2" xr:uid="{9793DB2C-71DE-42B7-8262-87C0D4EA84AB}"/>
    <cellStyle name="Normal 10" xfId="3" xr:uid="{18BEEBDC-AB47-4A6C-BBF4-485C1719EEC8}"/>
    <cellStyle name="Normal 2 11" xfId="5" xr:uid="{0D709152-B0D4-42F8-9566-15D061F04DA2}"/>
    <cellStyle name="Percent" xfId="1" builtinId="5"/>
    <cellStyle name="Percent 2" xfId="4" xr:uid="{5386C6D7-4652-4BF6-B02A-90ABF5B20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38100</xdr:colOff>
          <xdr:row>0</xdr:row>
          <xdr:rowOff>0</xdr:rowOff>
        </xdr:to>
        <xdr:sp macro="" textlink="">
          <xdr:nvSpPr>
            <xdr:cNvPr id="10241" name="FPMExcelClientSheetOptionstb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66675</xdr:colOff>
          <xdr:row>0</xdr:row>
          <xdr:rowOff>0</xdr:rowOff>
        </xdr:to>
        <xdr:sp macro="" textlink="">
          <xdr:nvSpPr>
            <xdr:cNvPr id="9217" name="FPMExcelClientSheetOptionstb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66675</xdr:colOff>
          <xdr:row>0</xdr:row>
          <xdr:rowOff>0</xdr:rowOff>
        </xdr:to>
        <xdr:sp macro="" textlink="">
          <xdr:nvSpPr>
            <xdr:cNvPr id="11265" name="FPMExcelClientSheetOptionstb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66675</xdr:colOff>
          <xdr:row>0</xdr:row>
          <xdr:rowOff>0</xdr:rowOff>
        </xdr:to>
        <xdr:sp macro="" textlink="">
          <xdr:nvSpPr>
            <xdr:cNvPr id="8193" name="FPMExcelClientSheetOptionstb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image" Target="../media/image1.emf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7" Type="http://schemas.openxmlformats.org/officeDocument/2006/relationships/image" Target="../media/image3.emf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7" Type="http://schemas.openxmlformats.org/officeDocument/2006/relationships/image" Target="../media/image4.emf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B370-6695-4A0E-BEF0-A70538C88BBC}">
  <dimension ref="A1:B16"/>
  <sheetViews>
    <sheetView workbookViewId="0">
      <selection activeCell="A4" sqref="A4"/>
    </sheetView>
  </sheetViews>
  <sheetFormatPr defaultColWidth="8.7109375" defaultRowHeight="12.75" x14ac:dyDescent="0.2"/>
  <cols>
    <col min="1" max="1" width="17.42578125" style="1" customWidth="1"/>
    <col min="2" max="2" width="13.42578125" style="1" bestFit="1" customWidth="1"/>
    <col min="3" max="16384" width="8.7109375" style="1"/>
  </cols>
  <sheetData>
    <row r="1" spans="1:2" x14ac:dyDescent="0.2">
      <c r="A1" s="15" t="s">
        <v>0</v>
      </c>
    </row>
    <row r="2" spans="1:2" x14ac:dyDescent="0.2">
      <c r="A2" s="16" t="s">
        <v>1</v>
      </c>
    </row>
    <row r="3" spans="1:2" x14ac:dyDescent="0.2">
      <c r="A3" s="16" t="s">
        <v>2</v>
      </c>
    </row>
    <row r="4" spans="1:2" x14ac:dyDescent="0.2">
      <c r="A4" s="17" t="s">
        <v>3</v>
      </c>
      <c r="B4" s="1" t="s">
        <v>4</v>
      </c>
    </row>
    <row r="5" spans="1:2" x14ac:dyDescent="0.2">
      <c r="A5" s="17" t="s">
        <v>5</v>
      </c>
      <c r="B5" s="1" t="s">
        <v>6</v>
      </c>
    </row>
    <row r="6" spans="1:2" x14ac:dyDescent="0.2">
      <c r="A6" s="17" t="s">
        <v>7</v>
      </c>
      <c r="B6" s="1" t="s">
        <v>8</v>
      </c>
    </row>
    <row r="7" spans="1:2" x14ac:dyDescent="0.2">
      <c r="A7" s="17" t="s">
        <v>9</v>
      </c>
      <c r="B7" s="1" t="s">
        <v>10</v>
      </c>
    </row>
    <row r="8" spans="1:2" x14ac:dyDescent="0.2">
      <c r="A8" s="17" t="s">
        <v>11</v>
      </c>
      <c r="B8" s="1" t="s">
        <v>12</v>
      </c>
    </row>
    <row r="9" spans="1:2" x14ac:dyDescent="0.2">
      <c r="A9" s="17" t="s">
        <v>13</v>
      </c>
      <c r="B9" s="1" t="s">
        <v>14</v>
      </c>
    </row>
    <row r="10" spans="1:2" x14ac:dyDescent="0.2">
      <c r="A10" s="17" t="s">
        <v>15</v>
      </c>
      <c r="B10" s="1" t="s">
        <v>16</v>
      </c>
    </row>
    <row r="11" spans="1:2" x14ac:dyDescent="0.2">
      <c r="A11" s="16" t="s">
        <v>17</v>
      </c>
    </row>
    <row r="12" spans="1:2" x14ac:dyDescent="0.2">
      <c r="A12" s="16" t="s">
        <v>18</v>
      </c>
    </row>
    <row r="13" spans="1:2" x14ac:dyDescent="0.2">
      <c r="A13" s="16" t="s">
        <v>19</v>
      </c>
    </row>
    <row r="14" spans="1:2" x14ac:dyDescent="0.2">
      <c r="A14" s="16" t="s">
        <v>20</v>
      </c>
    </row>
    <row r="15" spans="1:2" x14ac:dyDescent="0.2">
      <c r="A15" s="16" t="s">
        <v>21</v>
      </c>
    </row>
    <row r="16" spans="1:2" x14ac:dyDescent="0.2">
      <c r="A16" s="16"/>
    </row>
  </sheetData>
  <sheetProtection algorithmName="SHA-512" hashValue="es+IZaXPNPo49H6e+ANRO8ntfvi805Q6AWSuQDge+c/wyz0hQ7uOlihaGIqOIQaa5sDHu9huzEafMSho64LW/g==" saltValue="frsPH7MRDYX8VnJOSe76q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D304-7716-4DF1-B7EC-85106507AA15}">
  <sheetPr codeName="Sheet2"/>
  <dimension ref="A1:G55"/>
  <sheetViews>
    <sheetView workbookViewId="0">
      <pane ySplit="2" topLeftCell="A3" activePane="bottomLeft" state="frozen"/>
      <selection activeCell="A3" sqref="A3"/>
      <selection pane="bottomLeft" activeCell="E30" sqref="E30"/>
    </sheetView>
  </sheetViews>
  <sheetFormatPr defaultColWidth="8.7109375" defaultRowHeight="12.75" x14ac:dyDescent="0.2"/>
  <cols>
    <col min="1" max="1" width="5.140625" style="1" bestFit="1" customWidth="1"/>
    <col min="2" max="2" width="7.42578125" style="1" bestFit="1" customWidth="1"/>
    <col min="3" max="3" width="13" style="1" bestFit="1" customWidth="1"/>
    <col min="4" max="4" width="26.85546875" style="1" bestFit="1" customWidth="1"/>
    <col min="5" max="6" width="23.85546875" style="1" bestFit="1" customWidth="1"/>
    <col min="7" max="7" width="12.5703125" style="1" bestFit="1" customWidth="1"/>
    <col min="8" max="16384" width="8.7109375" style="1"/>
  </cols>
  <sheetData>
    <row r="1" spans="1:7" x14ac:dyDescent="0.2">
      <c r="A1" s="2" t="s">
        <v>22</v>
      </c>
    </row>
    <row r="2" spans="1:7" s="6" customFormat="1" ht="25.5" x14ac:dyDescent="0.25">
      <c r="A2" s="5" t="s">
        <v>23</v>
      </c>
      <c r="B2" s="5" t="s">
        <v>24</v>
      </c>
      <c r="C2" s="5" t="s">
        <v>25</v>
      </c>
      <c r="D2" s="5" t="s">
        <v>26</v>
      </c>
      <c r="E2" s="5" t="s">
        <v>27</v>
      </c>
      <c r="F2" s="5" t="s">
        <v>28</v>
      </c>
      <c r="G2" s="5" t="s">
        <v>29</v>
      </c>
    </row>
    <row r="3" spans="1:7" ht="14.45" customHeight="1" x14ac:dyDescent="0.2">
      <c r="A3" s="12" t="s">
        <v>30</v>
      </c>
      <c r="B3" s="3" t="s">
        <v>31</v>
      </c>
      <c r="C3" s="3" t="s">
        <v>32</v>
      </c>
      <c r="D3" s="3" t="s">
        <v>33</v>
      </c>
      <c r="E3" s="8">
        <v>0</v>
      </c>
      <c r="F3" s="8">
        <v>0</v>
      </c>
      <c r="G3" s="10" t="str">
        <f t="shared" ref="G3:G34" si="0">IF(ISERROR(E3/F3)=TRUE,"N/A",E3/F3)</f>
        <v>N/A</v>
      </c>
    </row>
    <row r="4" spans="1:7" ht="14.45" customHeight="1" x14ac:dyDescent="0.2">
      <c r="A4" s="12" t="s">
        <v>30</v>
      </c>
      <c r="B4" s="3" t="s">
        <v>31</v>
      </c>
      <c r="C4" s="3" t="s">
        <v>34</v>
      </c>
      <c r="D4" s="3" t="s">
        <v>35</v>
      </c>
      <c r="E4" s="8">
        <v>-853010</v>
      </c>
      <c r="F4" s="8">
        <v>-6869.58</v>
      </c>
      <c r="G4" s="10">
        <f t="shared" si="0"/>
        <v>124.17207456642183</v>
      </c>
    </row>
    <row r="5" spans="1:7" ht="14.45" customHeight="1" x14ac:dyDescent="0.2">
      <c r="A5" s="12" t="s">
        <v>30</v>
      </c>
      <c r="B5" s="3" t="s">
        <v>31</v>
      </c>
      <c r="C5" s="3" t="s">
        <v>36</v>
      </c>
      <c r="D5" s="3" t="s">
        <v>37</v>
      </c>
      <c r="E5" s="8">
        <v>6113149.8159999996</v>
      </c>
      <c r="F5" s="8">
        <v>3509014.8419999992</v>
      </c>
      <c r="G5" s="10">
        <f t="shared" si="0"/>
        <v>1.7421270901538128</v>
      </c>
    </row>
    <row r="6" spans="1:7" ht="14.45" customHeight="1" x14ac:dyDescent="0.2">
      <c r="A6" s="12" t="s">
        <v>30</v>
      </c>
      <c r="B6" s="3" t="s">
        <v>31</v>
      </c>
      <c r="C6" s="3" t="s">
        <v>38</v>
      </c>
      <c r="D6" s="3" t="s">
        <v>39</v>
      </c>
      <c r="E6" s="8">
        <v>4984740.4029999999</v>
      </c>
      <c r="F6" s="8">
        <v>3542141.7790000001</v>
      </c>
      <c r="G6" s="10">
        <f t="shared" si="0"/>
        <v>1.4072673297699752</v>
      </c>
    </row>
    <row r="7" spans="1:7" ht="14.45" customHeight="1" x14ac:dyDescent="0.2">
      <c r="A7" s="12" t="s">
        <v>30</v>
      </c>
      <c r="B7" s="3" t="s">
        <v>31</v>
      </c>
      <c r="C7" s="3" t="s">
        <v>40</v>
      </c>
      <c r="D7" s="3" t="s">
        <v>41</v>
      </c>
      <c r="E7" s="8">
        <v>3248542.2609999999</v>
      </c>
      <c r="F7" s="8">
        <v>2449607.6069999998</v>
      </c>
      <c r="G7" s="10">
        <f t="shared" si="0"/>
        <v>1.3261480131417636</v>
      </c>
    </row>
    <row r="8" spans="1:7" ht="14.45" customHeight="1" x14ac:dyDescent="0.2">
      <c r="A8" s="12" t="s">
        <v>30</v>
      </c>
      <c r="B8" s="3" t="s">
        <v>31</v>
      </c>
      <c r="C8" s="3" t="s">
        <v>42</v>
      </c>
      <c r="D8" s="3" t="s">
        <v>43</v>
      </c>
      <c r="E8" s="8">
        <v>174039967.43799999</v>
      </c>
      <c r="F8" s="8">
        <v>151645716.081</v>
      </c>
      <c r="G8" s="10">
        <f t="shared" si="0"/>
        <v>1.1476748037184139</v>
      </c>
    </row>
    <row r="9" spans="1:7" ht="14.45" customHeight="1" x14ac:dyDescent="0.2">
      <c r="A9" s="12" t="s">
        <v>30</v>
      </c>
      <c r="B9" s="3" t="s">
        <v>31</v>
      </c>
      <c r="C9" s="3" t="s">
        <v>44</v>
      </c>
      <c r="D9" s="3" t="s">
        <v>45</v>
      </c>
      <c r="E9" s="8">
        <v>526259.43000000005</v>
      </c>
      <c r="F9" s="8">
        <v>465236.34699999995</v>
      </c>
      <c r="G9" s="10">
        <f t="shared" si="0"/>
        <v>1.1311657685249603</v>
      </c>
    </row>
    <row r="10" spans="1:7" ht="14.45" customHeight="1" x14ac:dyDescent="0.2">
      <c r="A10" s="12" t="s">
        <v>30</v>
      </c>
      <c r="B10" s="3" t="s">
        <v>31</v>
      </c>
      <c r="C10" s="3" t="s">
        <v>46</v>
      </c>
      <c r="D10" s="3" t="s">
        <v>47</v>
      </c>
      <c r="E10" s="8">
        <v>11511991.779999999</v>
      </c>
      <c r="F10" s="8">
        <v>10318738.665999999</v>
      </c>
      <c r="G10" s="10">
        <f t="shared" si="0"/>
        <v>1.1156394354604349</v>
      </c>
    </row>
    <row r="11" spans="1:7" ht="14.45" customHeight="1" x14ac:dyDescent="0.2">
      <c r="A11" s="12" t="s">
        <v>30</v>
      </c>
      <c r="B11" s="3" t="s">
        <v>31</v>
      </c>
      <c r="C11" s="3" t="s">
        <v>48</v>
      </c>
      <c r="D11" s="3" t="s">
        <v>49</v>
      </c>
      <c r="E11" s="8">
        <v>27136865.870000001</v>
      </c>
      <c r="F11" s="8">
        <v>24351740.338</v>
      </c>
      <c r="G11" s="10">
        <f t="shared" si="0"/>
        <v>1.1143706976726389</v>
      </c>
    </row>
    <row r="12" spans="1:7" ht="14.45" customHeight="1" x14ac:dyDescent="0.2">
      <c r="A12" s="12" t="s">
        <v>30</v>
      </c>
      <c r="B12" s="3" t="s">
        <v>31</v>
      </c>
      <c r="C12" s="3" t="s">
        <v>50</v>
      </c>
      <c r="D12" s="3" t="s">
        <v>51</v>
      </c>
      <c r="E12" s="8">
        <v>101862079.17299999</v>
      </c>
      <c r="F12" s="8">
        <v>92937056.600000024</v>
      </c>
      <c r="G12" s="10">
        <f t="shared" si="0"/>
        <v>1.0960329808099385</v>
      </c>
    </row>
    <row r="13" spans="1:7" ht="14.45" customHeight="1" x14ac:dyDescent="0.2">
      <c r="A13" s="12" t="s">
        <v>30</v>
      </c>
      <c r="B13" s="3" t="s">
        <v>31</v>
      </c>
      <c r="C13" s="3" t="s">
        <v>52</v>
      </c>
      <c r="D13" s="3" t="s">
        <v>53</v>
      </c>
      <c r="E13" s="8">
        <v>3779828.051</v>
      </c>
      <c r="F13" s="8">
        <v>3465764.764</v>
      </c>
      <c r="G13" s="10">
        <f t="shared" si="0"/>
        <v>1.0906187547009176</v>
      </c>
    </row>
    <row r="14" spans="1:7" ht="14.45" customHeight="1" x14ac:dyDescent="0.2">
      <c r="A14" s="12" t="s">
        <v>30</v>
      </c>
      <c r="B14" s="3" t="s">
        <v>31</v>
      </c>
      <c r="C14" s="3" t="s">
        <v>54</v>
      </c>
      <c r="D14" s="3" t="s">
        <v>55</v>
      </c>
      <c r="E14" s="8">
        <v>3855110.1609999998</v>
      </c>
      <c r="F14" s="8">
        <v>3802331.4040000001</v>
      </c>
      <c r="G14" s="10">
        <f t="shared" si="0"/>
        <v>1.0138806304322863</v>
      </c>
    </row>
    <row r="15" spans="1:7" ht="14.45" customHeight="1" x14ac:dyDescent="0.2">
      <c r="A15" s="12" t="s">
        <v>30</v>
      </c>
      <c r="B15" s="3" t="s">
        <v>31</v>
      </c>
      <c r="C15" s="3" t="s">
        <v>56</v>
      </c>
      <c r="D15" s="3" t="s">
        <v>57</v>
      </c>
      <c r="E15" s="8">
        <v>7270225.9670000002</v>
      </c>
      <c r="F15" s="8">
        <v>7228107.7440000009</v>
      </c>
      <c r="G15" s="10">
        <f t="shared" si="0"/>
        <v>1.0058270054199125</v>
      </c>
    </row>
    <row r="16" spans="1:7" ht="14.45" customHeight="1" x14ac:dyDescent="0.2">
      <c r="A16" s="12" t="s">
        <v>30</v>
      </c>
      <c r="B16" s="3" t="s">
        <v>31</v>
      </c>
      <c r="C16" s="3" t="s">
        <v>58</v>
      </c>
      <c r="D16" s="3" t="s">
        <v>59</v>
      </c>
      <c r="E16" s="8">
        <v>4374360.5870000003</v>
      </c>
      <c r="F16" s="8">
        <v>4419618.6849999996</v>
      </c>
      <c r="G16" s="10">
        <f t="shared" si="0"/>
        <v>0.9897597278802347</v>
      </c>
    </row>
    <row r="17" spans="1:7" ht="14.45" customHeight="1" x14ac:dyDescent="0.2">
      <c r="A17" s="12" t="s">
        <v>30</v>
      </c>
      <c r="B17" s="3" t="s">
        <v>31</v>
      </c>
      <c r="C17" s="3" t="s">
        <v>60</v>
      </c>
      <c r="D17" s="3" t="s">
        <v>61</v>
      </c>
      <c r="E17" s="8">
        <v>10080987.045</v>
      </c>
      <c r="F17" s="8">
        <v>10285277.580000002</v>
      </c>
      <c r="G17" s="10">
        <f t="shared" si="0"/>
        <v>0.98013757689950431</v>
      </c>
    </row>
    <row r="18" spans="1:7" ht="14.45" customHeight="1" x14ac:dyDescent="0.2">
      <c r="A18" s="12" t="s">
        <v>30</v>
      </c>
      <c r="B18" s="3" t="s">
        <v>31</v>
      </c>
      <c r="C18" s="3" t="s">
        <v>62</v>
      </c>
      <c r="D18" s="3" t="s">
        <v>63</v>
      </c>
      <c r="E18" s="8">
        <v>5101025.1749999998</v>
      </c>
      <c r="F18" s="8">
        <v>5507588.1900000004</v>
      </c>
      <c r="G18" s="10">
        <f t="shared" si="0"/>
        <v>0.92618129733479571</v>
      </c>
    </row>
    <row r="19" spans="1:7" ht="14.45" customHeight="1" x14ac:dyDescent="0.2">
      <c r="A19" s="12" t="s">
        <v>30</v>
      </c>
      <c r="B19" s="3" t="s">
        <v>31</v>
      </c>
      <c r="C19" s="3" t="s">
        <v>64</v>
      </c>
      <c r="D19" s="3" t="s">
        <v>65</v>
      </c>
      <c r="E19" s="8">
        <v>1731067.0209999999</v>
      </c>
      <c r="F19" s="8">
        <v>1917151.523</v>
      </c>
      <c r="G19" s="10">
        <f t="shared" si="0"/>
        <v>0.90293698762588626</v>
      </c>
    </row>
    <row r="20" spans="1:7" ht="14.45" customHeight="1" x14ac:dyDescent="0.2">
      <c r="A20" s="12" t="s">
        <v>30</v>
      </c>
      <c r="B20" s="3" t="s">
        <v>31</v>
      </c>
      <c r="C20" s="3" t="s">
        <v>66</v>
      </c>
      <c r="D20" s="3" t="s">
        <v>67</v>
      </c>
      <c r="E20" s="8">
        <v>10504403.891000001</v>
      </c>
      <c r="F20" s="8">
        <v>11656267.642000001</v>
      </c>
      <c r="G20" s="10">
        <f t="shared" si="0"/>
        <v>0.90118073929174458</v>
      </c>
    </row>
    <row r="21" spans="1:7" ht="14.45" customHeight="1" x14ac:dyDescent="0.2">
      <c r="A21" s="12" t="s">
        <v>30</v>
      </c>
      <c r="B21" s="3" t="s">
        <v>31</v>
      </c>
      <c r="C21" s="3" t="s">
        <v>68</v>
      </c>
      <c r="D21" s="3" t="s">
        <v>69</v>
      </c>
      <c r="E21" s="8">
        <v>13615984.518999999</v>
      </c>
      <c r="F21" s="8">
        <v>15441174.487</v>
      </c>
      <c r="G21" s="10">
        <f t="shared" si="0"/>
        <v>0.88179720593555644</v>
      </c>
    </row>
    <row r="22" spans="1:7" ht="14.45" customHeight="1" x14ac:dyDescent="0.2">
      <c r="A22" s="12" t="s">
        <v>30</v>
      </c>
      <c r="B22" s="3" t="s">
        <v>31</v>
      </c>
      <c r="C22" s="3" t="s">
        <v>70</v>
      </c>
      <c r="D22" s="3" t="s">
        <v>71</v>
      </c>
      <c r="E22" s="8">
        <v>2582862.4619999998</v>
      </c>
      <c r="F22" s="8">
        <v>2980584.3639999996</v>
      </c>
      <c r="G22" s="10">
        <f t="shared" si="0"/>
        <v>0.86656244097508128</v>
      </c>
    </row>
    <row r="23" spans="1:7" ht="14.45" customHeight="1" x14ac:dyDescent="0.2">
      <c r="A23" s="12" t="s">
        <v>30</v>
      </c>
      <c r="B23" s="3" t="s">
        <v>31</v>
      </c>
      <c r="C23" s="3" t="s">
        <v>72</v>
      </c>
      <c r="D23" s="3" t="s">
        <v>73</v>
      </c>
      <c r="E23" s="8">
        <v>13088064.478</v>
      </c>
      <c r="F23" s="8">
        <v>15168321.049999999</v>
      </c>
      <c r="G23" s="10">
        <f t="shared" si="0"/>
        <v>0.86285518580845177</v>
      </c>
    </row>
    <row r="24" spans="1:7" ht="14.45" customHeight="1" x14ac:dyDescent="0.2">
      <c r="A24" s="12" t="s">
        <v>30</v>
      </c>
      <c r="B24" s="3" t="s">
        <v>31</v>
      </c>
      <c r="C24" s="3" t="s">
        <v>74</v>
      </c>
      <c r="D24" s="3" t="s">
        <v>75</v>
      </c>
      <c r="E24" s="8">
        <v>9174765.0480000004</v>
      </c>
      <c r="F24" s="8">
        <v>10802387.102</v>
      </c>
      <c r="G24" s="10">
        <f t="shared" si="0"/>
        <v>0.84932755708239205</v>
      </c>
    </row>
    <row r="25" spans="1:7" ht="14.45" customHeight="1" x14ac:dyDescent="0.2">
      <c r="A25" s="12" t="s">
        <v>30</v>
      </c>
      <c r="B25" s="3" t="s">
        <v>31</v>
      </c>
      <c r="C25" s="3" t="s">
        <v>76</v>
      </c>
      <c r="D25" s="3" t="s">
        <v>77</v>
      </c>
      <c r="E25" s="8">
        <v>791115328.63499999</v>
      </c>
      <c r="F25" s="8">
        <v>951529401.72500014</v>
      </c>
      <c r="G25" s="10">
        <f t="shared" si="0"/>
        <v>0.83141448619539227</v>
      </c>
    </row>
    <row r="26" spans="1:7" ht="14.45" customHeight="1" x14ac:dyDescent="0.2">
      <c r="A26" s="12" t="s">
        <v>30</v>
      </c>
      <c r="B26" s="3" t="s">
        <v>31</v>
      </c>
      <c r="C26" s="3" t="s">
        <v>78</v>
      </c>
      <c r="D26" s="3" t="s">
        <v>79</v>
      </c>
      <c r="E26" s="8">
        <v>22077982.072000001</v>
      </c>
      <c r="F26" s="8">
        <v>26582914.037</v>
      </c>
      <c r="G26" s="10">
        <f t="shared" si="0"/>
        <v>0.83053280168119592</v>
      </c>
    </row>
    <row r="27" spans="1:7" ht="14.45" customHeight="1" x14ac:dyDescent="0.2">
      <c r="A27" s="12" t="s">
        <v>30</v>
      </c>
      <c r="B27" s="3" t="s">
        <v>31</v>
      </c>
      <c r="C27" s="3" t="s">
        <v>80</v>
      </c>
      <c r="D27" s="3" t="s">
        <v>81</v>
      </c>
      <c r="E27" s="8">
        <v>1639349.4080000001</v>
      </c>
      <c r="F27" s="8">
        <v>1994141.5680000002</v>
      </c>
      <c r="G27" s="10">
        <f t="shared" si="0"/>
        <v>0.82208276197971508</v>
      </c>
    </row>
    <row r="28" spans="1:7" ht="14.45" customHeight="1" x14ac:dyDescent="0.2">
      <c r="A28" s="12" t="s">
        <v>30</v>
      </c>
      <c r="B28" s="3" t="s">
        <v>31</v>
      </c>
      <c r="C28" s="3" t="s">
        <v>82</v>
      </c>
      <c r="D28" s="3" t="s">
        <v>83</v>
      </c>
      <c r="E28" s="8">
        <v>621409022.4339999</v>
      </c>
      <c r="F28" s="8">
        <v>756865945.98699999</v>
      </c>
      <c r="G28" s="10">
        <f t="shared" si="0"/>
        <v>0.82102917396243014</v>
      </c>
    </row>
    <row r="29" spans="1:7" ht="14.45" customHeight="1" x14ac:dyDescent="0.2">
      <c r="A29" s="12" t="s">
        <v>30</v>
      </c>
      <c r="B29" s="3" t="s">
        <v>31</v>
      </c>
      <c r="C29" s="3" t="s">
        <v>84</v>
      </c>
      <c r="D29" s="3" t="s">
        <v>85</v>
      </c>
      <c r="E29" s="8">
        <v>4460300.3459999999</v>
      </c>
      <c r="F29" s="8">
        <v>5445733.1349999998</v>
      </c>
      <c r="G29" s="10">
        <f t="shared" si="0"/>
        <v>0.81904497253701725</v>
      </c>
    </row>
    <row r="30" spans="1:7" ht="14.45" customHeight="1" x14ac:dyDescent="0.2">
      <c r="A30" s="12" t="s">
        <v>30</v>
      </c>
      <c r="B30" s="3" t="s">
        <v>31</v>
      </c>
      <c r="C30" s="3" t="s">
        <v>86</v>
      </c>
      <c r="D30" s="3" t="s">
        <v>87</v>
      </c>
      <c r="E30" s="8">
        <v>26342790.614999998</v>
      </c>
      <c r="F30" s="8">
        <v>32284937.416000001</v>
      </c>
      <c r="G30" s="10">
        <f t="shared" si="0"/>
        <v>0.8159467765282038</v>
      </c>
    </row>
    <row r="31" spans="1:7" ht="14.45" customHeight="1" x14ac:dyDescent="0.2">
      <c r="A31" s="12" t="s">
        <v>30</v>
      </c>
      <c r="B31" s="3" t="s">
        <v>31</v>
      </c>
      <c r="C31" s="3" t="s">
        <v>88</v>
      </c>
      <c r="D31" s="3" t="s">
        <v>89</v>
      </c>
      <c r="E31" s="8">
        <v>3972246.7489999998</v>
      </c>
      <c r="F31" s="8">
        <v>5289449.6390000004</v>
      </c>
      <c r="G31" s="10">
        <f t="shared" si="0"/>
        <v>0.75097543602872363</v>
      </c>
    </row>
    <row r="32" spans="1:7" ht="14.45" customHeight="1" x14ac:dyDescent="0.2">
      <c r="A32" s="12" t="s">
        <v>30</v>
      </c>
      <c r="B32" s="3" t="s">
        <v>31</v>
      </c>
      <c r="C32" s="3" t="s">
        <v>90</v>
      </c>
      <c r="D32" s="3" t="s">
        <v>91</v>
      </c>
      <c r="E32" s="8">
        <v>6915493.1960000005</v>
      </c>
      <c r="F32" s="8">
        <v>9217366.7749999985</v>
      </c>
      <c r="G32" s="10">
        <f t="shared" si="0"/>
        <v>0.7502677678788584</v>
      </c>
    </row>
    <row r="33" spans="1:7" ht="14.45" customHeight="1" x14ac:dyDescent="0.2">
      <c r="A33" s="12" t="s">
        <v>30</v>
      </c>
      <c r="B33" s="3" t="s">
        <v>31</v>
      </c>
      <c r="C33" s="3" t="s">
        <v>92</v>
      </c>
      <c r="D33" s="3" t="s">
        <v>93</v>
      </c>
      <c r="E33" s="8">
        <v>3543652.6490000002</v>
      </c>
      <c r="F33" s="8">
        <v>4976916.2080000006</v>
      </c>
      <c r="G33" s="10">
        <f t="shared" si="0"/>
        <v>0.71201774369917215</v>
      </c>
    </row>
    <row r="34" spans="1:7" ht="14.45" customHeight="1" x14ac:dyDescent="0.2">
      <c r="A34" s="12" t="s">
        <v>30</v>
      </c>
      <c r="B34" s="3" t="s">
        <v>31</v>
      </c>
      <c r="C34" s="3" t="s">
        <v>94</v>
      </c>
      <c r="D34" s="3" t="s">
        <v>95</v>
      </c>
      <c r="E34" s="8">
        <v>2018344.737</v>
      </c>
      <c r="F34" s="8">
        <v>2886930.8560000001</v>
      </c>
      <c r="G34" s="10">
        <f t="shared" si="0"/>
        <v>0.69913165145788303</v>
      </c>
    </row>
    <row r="35" spans="1:7" ht="14.45" customHeight="1" x14ac:dyDescent="0.2">
      <c r="A35" s="12" t="s">
        <v>30</v>
      </c>
      <c r="B35" s="3" t="s">
        <v>31</v>
      </c>
      <c r="C35" s="3" t="s">
        <v>96</v>
      </c>
      <c r="D35" s="3" t="s">
        <v>97</v>
      </c>
      <c r="E35" s="8">
        <v>11983369.034</v>
      </c>
      <c r="F35" s="8">
        <v>18711247.338000003</v>
      </c>
      <c r="G35" s="10">
        <f t="shared" ref="G35:G66" si="1">IF(ISERROR(E35/F35)=TRUE,"N/A",E35/F35)</f>
        <v>0.64043667520034353</v>
      </c>
    </row>
    <row r="36" spans="1:7" ht="14.45" customHeight="1" x14ac:dyDescent="0.2">
      <c r="A36" s="12" t="s">
        <v>30</v>
      </c>
      <c r="B36" s="3" t="s">
        <v>31</v>
      </c>
      <c r="C36" s="3" t="s">
        <v>98</v>
      </c>
      <c r="D36" s="3" t="s">
        <v>99</v>
      </c>
      <c r="E36" s="8">
        <v>57078.055999999997</v>
      </c>
      <c r="F36" s="8">
        <v>91220.406999999992</v>
      </c>
      <c r="G36" s="10">
        <f t="shared" si="1"/>
        <v>0.62571586640695431</v>
      </c>
    </row>
    <row r="37" spans="1:7" ht="14.45" customHeight="1" x14ac:dyDescent="0.2">
      <c r="A37" s="12" t="s">
        <v>30</v>
      </c>
      <c r="B37" s="3" t="s">
        <v>31</v>
      </c>
      <c r="C37" s="3" t="s">
        <v>100</v>
      </c>
      <c r="D37" s="3" t="s">
        <v>101</v>
      </c>
      <c r="E37" s="8">
        <v>4952767.1390000004</v>
      </c>
      <c r="F37" s="8">
        <v>7932984.1320000002</v>
      </c>
      <c r="G37" s="10">
        <f t="shared" si="1"/>
        <v>0.62432585980117783</v>
      </c>
    </row>
    <row r="38" spans="1:7" ht="14.45" customHeight="1" x14ac:dyDescent="0.2">
      <c r="A38" s="12" t="s">
        <v>30</v>
      </c>
      <c r="B38" s="3" t="s">
        <v>31</v>
      </c>
      <c r="C38" s="3" t="s">
        <v>102</v>
      </c>
      <c r="D38" s="3" t="s">
        <v>103</v>
      </c>
      <c r="E38" s="8">
        <v>4284286.7410000004</v>
      </c>
      <c r="F38" s="8">
        <v>7160832.3589999992</v>
      </c>
      <c r="G38" s="10">
        <f t="shared" si="1"/>
        <v>0.59829451748236362</v>
      </c>
    </row>
    <row r="39" spans="1:7" ht="14.45" customHeight="1" x14ac:dyDescent="0.2">
      <c r="A39" s="12" t="s">
        <v>30</v>
      </c>
      <c r="B39" s="3" t="s">
        <v>31</v>
      </c>
      <c r="C39" s="3" t="s">
        <v>104</v>
      </c>
      <c r="D39" s="3" t="s">
        <v>105</v>
      </c>
      <c r="E39" s="8">
        <v>18065945.377999999</v>
      </c>
      <c r="F39" s="8">
        <v>30816890.664000001</v>
      </c>
      <c r="G39" s="10">
        <f t="shared" si="1"/>
        <v>0.58623517781125356</v>
      </c>
    </row>
    <row r="40" spans="1:7" ht="14.45" customHeight="1" x14ac:dyDescent="0.2">
      <c r="A40" s="12" t="s">
        <v>30</v>
      </c>
      <c r="B40" s="3" t="s">
        <v>31</v>
      </c>
      <c r="C40" s="3" t="s">
        <v>106</v>
      </c>
      <c r="D40" s="3" t="s">
        <v>107</v>
      </c>
      <c r="E40" s="8">
        <v>2687324.9139999999</v>
      </c>
      <c r="F40" s="8">
        <v>4614179.0189999994</v>
      </c>
      <c r="G40" s="10">
        <f t="shared" si="1"/>
        <v>0.58240586308729869</v>
      </c>
    </row>
    <row r="41" spans="1:7" ht="14.45" customHeight="1" x14ac:dyDescent="0.2">
      <c r="A41" s="12" t="s">
        <v>30</v>
      </c>
      <c r="B41" s="3" t="s">
        <v>31</v>
      </c>
      <c r="C41" s="3" t="s">
        <v>108</v>
      </c>
      <c r="D41" s="3" t="s">
        <v>109</v>
      </c>
      <c r="E41" s="8">
        <v>14408812.914999999</v>
      </c>
      <c r="F41" s="8">
        <v>26338475.019000005</v>
      </c>
      <c r="G41" s="10">
        <f t="shared" si="1"/>
        <v>0.54706329446202917</v>
      </c>
    </row>
    <row r="42" spans="1:7" ht="14.45" customHeight="1" x14ac:dyDescent="0.2">
      <c r="A42" s="12" t="s">
        <v>30</v>
      </c>
      <c r="B42" s="3" t="s">
        <v>31</v>
      </c>
      <c r="C42" s="3" t="s">
        <v>110</v>
      </c>
      <c r="D42" s="3" t="s">
        <v>111</v>
      </c>
      <c r="E42" s="8">
        <v>15402347.772</v>
      </c>
      <c r="F42" s="8">
        <v>28816637.026000001</v>
      </c>
      <c r="G42" s="10">
        <f t="shared" si="1"/>
        <v>0.53449497795676604</v>
      </c>
    </row>
    <row r="43" spans="1:7" ht="14.45" customHeight="1" x14ac:dyDescent="0.2">
      <c r="A43" s="12" t="s">
        <v>30</v>
      </c>
      <c r="B43" s="3" t="s">
        <v>31</v>
      </c>
      <c r="C43" s="3" t="s">
        <v>112</v>
      </c>
      <c r="D43" s="3" t="s">
        <v>113</v>
      </c>
      <c r="E43" s="8">
        <v>9953873.6280000005</v>
      </c>
      <c r="F43" s="8">
        <v>18698502.164000001</v>
      </c>
      <c r="G43" s="10">
        <f t="shared" si="1"/>
        <v>0.53233534647304914</v>
      </c>
    </row>
    <row r="44" spans="1:7" ht="14.45" customHeight="1" x14ac:dyDescent="0.2">
      <c r="A44" s="12" t="s">
        <v>30</v>
      </c>
      <c r="B44" s="3" t="s">
        <v>31</v>
      </c>
      <c r="C44" s="3" t="s">
        <v>114</v>
      </c>
      <c r="D44" s="3" t="s">
        <v>115</v>
      </c>
      <c r="E44" s="8">
        <v>6039241.477</v>
      </c>
      <c r="F44" s="8">
        <v>12087857.131000001</v>
      </c>
      <c r="G44" s="10">
        <f t="shared" si="1"/>
        <v>0.49961224818847499</v>
      </c>
    </row>
    <row r="45" spans="1:7" ht="14.45" customHeight="1" x14ac:dyDescent="0.2">
      <c r="A45" s="12" t="s">
        <v>30</v>
      </c>
      <c r="B45" s="3" t="s">
        <v>31</v>
      </c>
      <c r="C45" s="3" t="s">
        <v>116</v>
      </c>
      <c r="D45" s="3" t="s">
        <v>117</v>
      </c>
      <c r="E45" s="8">
        <v>15831012.401000001</v>
      </c>
      <c r="F45" s="8">
        <v>33411927.000999998</v>
      </c>
      <c r="G45" s="10">
        <f t="shared" si="1"/>
        <v>0.47381321048996033</v>
      </c>
    </row>
    <row r="46" spans="1:7" ht="14.45" customHeight="1" x14ac:dyDescent="0.2">
      <c r="A46" s="12" t="s">
        <v>30</v>
      </c>
      <c r="B46" s="3" t="s">
        <v>31</v>
      </c>
      <c r="C46" s="3" t="s">
        <v>118</v>
      </c>
      <c r="D46" s="3" t="s">
        <v>119</v>
      </c>
      <c r="E46" s="8">
        <v>6846391.835</v>
      </c>
      <c r="F46" s="8">
        <v>15651403.398</v>
      </c>
      <c r="G46" s="10">
        <f t="shared" si="1"/>
        <v>0.43742990075093585</v>
      </c>
    </row>
    <row r="47" spans="1:7" ht="14.45" customHeight="1" x14ac:dyDescent="0.2">
      <c r="A47" s="12" t="s">
        <v>30</v>
      </c>
      <c r="B47" s="3" t="s">
        <v>31</v>
      </c>
      <c r="C47" s="3" t="s">
        <v>120</v>
      </c>
      <c r="D47" s="3" t="s">
        <v>121</v>
      </c>
      <c r="E47" s="8">
        <v>6684326.3109999998</v>
      </c>
      <c r="F47" s="8">
        <v>16360059.331999999</v>
      </c>
      <c r="G47" s="10">
        <f t="shared" si="1"/>
        <v>0.40857592111084651</v>
      </c>
    </row>
    <row r="48" spans="1:7" ht="14.45" customHeight="1" x14ac:dyDescent="0.2">
      <c r="A48" s="12" t="s">
        <v>30</v>
      </c>
      <c r="B48" s="3" t="s">
        <v>31</v>
      </c>
      <c r="C48" s="3" t="s">
        <v>122</v>
      </c>
      <c r="D48" s="3" t="s">
        <v>123</v>
      </c>
      <c r="E48" s="8">
        <v>3492909.4920000001</v>
      </c>
      <c r="F48" s="8">
        <v>9441080.4000000004</v>
      </c>
      <c r="G48" s="10">
        <f t="shared" si="1"/>
        <v>0.36996925606099063</v>
      </c>
    </row>
    <row r="49" spans="1:7" ht="14.45" customHeight="1" x14ac:dyDescent="0.2">
      <c r="A49" s="12" t="s">
        <v>30</v>
      </c>
      <c r="B49" s="3" t="s">
        <v>31</v>
      </c>
      <c r="C49" s="3" t="s">
        <v>124</v>
      </c>
      <c r="D49" s="3" t="s">
        <v>125</v>
      </c>
      <c r="E49" s="8">
        <v>11209753.043</v>
      </c>
      <c r="F49" s="8">
        <v>31100160.912000004</v>
      </c>
      <c r="G49" s="10">
        <f t="shared" si="1"/>
        <v>0.36044035510680311</v>
      </c>
    </row>
    <row r="50" spans="1:7" ht="14.45" customHeight="1" x14ac:dyDescent="0.2">
      <c r="A50" s="12" t="s">
        <v>30</v>
      </c>
      <c r="B50" s="3" t="s">
        <v>31</v>
      </c>
      <c r="C50" s="3" t="s">
        <v>126</v>
      </c>
      <c r="D50" s="3" t="s">
        <v>127</v>
      </c>
      <c r="E50" s="8">
        <v>389995.424</v>
      </c>
      <c r="F50" s="8">
        <v>1115784.362</v>
      </c>
      <c r="G50" s="10">
        <f t="shared" si="1"/>
        <v>0.34952580201155392</v>
      </c>
    </row>
    <row r="51" spans="1:7" ht="14.45" customHeight="1" x14ac:dyDescent="0.2">
      <c r="A51" s="12" t="s">
        <v>30</v>
      </c>
      <c r="B51" s="3" t="s">
        <v>31</v>
      </c>
      <c r="C51" s="3" t="s">
        <v>128</v>
      </c>
      <c r="D51" s="3" t="s">
        <v>129</v>
      </c>
      <c r="E51" s="8">
        <v>2202971.4509999999</v>
      </c>
      <c r="F51" s="8">
        <v>6976750.932</v>
      </c>
      <c r="G51" s="10">
        <f t="shared" si="1"/>
        <v>0.31575893599636956</v>
      </c>
    </row>
    <row r="52" spans="1:7" ht="14.45" customHeight="1" x14ac:dyDescent="0.2">
      <c r="A52" s="12" t="s">
        <v>30</v>
      </c>
      <c r="B52" s="3" t="s">
        <v>31</v>
      </c>
      <c r="C52" s="3" t="s">
        <v>130</v>
      </c>
      <c r="D52" s="3" t="s">
        <v>131</v>
      </c>
      <c r="E52" s="8">
        <v>2802615.3289999999</v>
      </c>
      <c r="F52" s="8">
        <v>13690690.047999999</v>
      </c>
      <c r="G52" s="10">
        <f t="shared" si="1"/>
        <v>0.20470957411013913</v>
      </c>
    </row>
    <row r="53" spans="1:7" ht="14.45" customHeight="1" x14ac:dyDescent="0.2">
      <c r="A53" s="12" t="s">
        <v>30</v>
      </c>
      <c r="B53" s="3" t="s">
        <v>31</v>
      </c>
      <c r="C53" s="3" t="s">
        <v>132</v>
      </c>
      <c r="D53" s="3" t="s">
        <v>133</v>
      </c>
      <c r="E53" s="8">
        <v>-53.978000000000002</v>
      </c>
      <c r="F53" s="8">
        <v>4559.0300000000007</v>
      </c>
      <c r="G53" s="10">
        <f t="shared" si="1"/>
        <v>-1.1839799255543394E-2</v>
      </c>
    </row>
    <row r="54" spans="1:7" ht="14.45" customHeight="1" x14ac:dyDescent="0.2">
      <c r="A54" s="12" t="s">
        <v>30</v>
      </c>
      <c r="B54" s="3" t="s">
        <v>31</v>
      </c>
      <c r="C54" s="3" t="s">
        <v>134</v>
      </c>
      <c r="D54" s="3" t="s">
        <v>135</v>
      </c>
      <c r="E54" s="8">
        <v>8986.2939999999999</v>
      </c>
      <c r="F54" s="8">
        <v>-163757.50400000002</v>
      </c>
      <c r="G54" s="10">
        <f t="shared" si="1"/>
        <v>-5.4875616570218361E-2</v>
      </c>
    </row>
    <row r="55" spans="1:7" ht="14.45" customHeight="1" x14ac:dyDescent="0.2">
      <c r="A55" s="12" t="s">
        <v>30</v>
      </c>
      <c r="B55" s="3" t="s">
        <v>31</v>
      </c>
      <c r="C55" s="3" t="s">
        <v>136</v>
      </c>
      <c r="D55" s="3" t="s">
        <v>137</v>
      </c>
      <c r="E55" s="8">
        <v>-594362.56999999995</v>
      </c>
      <c r="F55" s="8">
        <v>3443115.9679999999</v>
      </c>
      <c r="G55" s="10">
        <f t="shared" si="1"/>
        <v>-0.17262345373317381</v>
      </c>
    </row>
  </sheetData>
  <sheetProtection algorithmName="SHA-512" hashValue="uCM/yZ1a1pTe/FYCUIcpTHpqxZryj+fE8nmF1VG9LaW1Bhu9zkFk/jUHSbqCURKLxLLEa3KVlviNHE31eVNLIg==" saltValue="2l8N/BcaeLpxszK5ErVA4Q==" spinCount="100000" sheet="1" objects="1" scenarios="1"/>
  <sortState xmlns:xlrd2="http://schemas.microsoft.com/office/spreadsheetml/2017/richdata2" ref="A3:G55">
    <sortCondition descending="1" ref="G3:G55"/>
  </sortState>
  <phoneticPr fontId="2" type="noConversion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0241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38100</xdr:colOff>
                <xdr:row>0</xdr:row>
                <xdr:rowOff>0</xdr:rowOff>
              </to>
            </anchor>
          </controlPr>
        </control>
      </mc:Choice>
      <mc:Fallback>
        <control shapeId="10241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0C04-E8E6-43C0-AD24-099E5C3128A9}">
  <sheetPr codeName="Sheet3"/>
  <dimension ref="A1:H108"/>
  <sheetViews>
    <sheetView workbookViewId="0">
      <pane ySplit="2" topLeftCell="A87" activePane="bottomLeft" state="frozen"/>
      <selection activeCell="A3" sqref="A3"/>
      <selection pane="bottomLeft" activeCell="A3" sqref="A3"/>
    </sheetView>
  </sheetViews>
  <sheetFormatPr defaultColWidth="8.7109375" defaultRowHeight="12.75" x14ac:dyDescent="0.2"/>
  <cols>
    <col min="1" max="1" width="5.140625" style="1" bestFit="1" customWidth="1"/>
    <col min="2" max="2" width="7" style="1" bestFit="1" customWidth="1"/>
    <col min="3" max="3" width="12.140625" style="1" bestFit="1" customWidth="1"/>
    <col min="4" max="4" width="26.85546875" style="1" bestFit="1" customWidth="1"/>
    <col min="5" max="5" width="17.42578125" style="1" bestFit="1" customWidth="1"/>
    <col min="6" max="6" width="16.7109375" style="1" customWidth="1"/>
    <col min="7" max="7" width="14.5703125" style="1" customWidth="1"/>
    <col min="8" max="8" width="29.85546875" style="1" bestFit="1" customWidth="1"/>
    <col min="9" max="16384" width="8.7109375" style="1"/>
  </cols>
  <sheetData>
    <row r="1" spans="1:8" x14ac:dyDescent="0.2">
      <c r="A1" s="2" t="s">
        <v>138</v>
      </c>
    </row>
    <row r="2" spans="1:8" s="6" customFormat="1" ht="38.25" x14ac:dyDescent="0.25">
      <c r="A2" s="5" t="s">
        <v>23</v>
      </c>
      <c r="B2" s="5" t="s">
        <v>24</v>
      </c>
      <c r="C2" s="5" t="s">
        <v>25</v>
      </c>
      <c r="D2" s="5" t="s">
        <v>26</v>
      </c>
      <c r="E2" s="5" t="s">
        <v>139</v>
      </c>
      <c r="F2" s="5" t="s">
        <v>140</v>
      </c>
      <c r="G2" s="5" t="s">
        <v>141</v>
      </c>
      <c r="H2" s="5" t="s">
        <v>142</v>
      </c>
    </row>
    <row r="3" spans="1:8" ht="14.45" customHeight="1" x14ac:dyDescent="0.2">
      <c r="A3" s="12" t="s">
        <v>30</v>
      </c>
      <c r="B3" s="3" t="s">
        <v>31</v>
      </c>
      <c r="C3" s="3" t="s">
        <v>76</v>
      </c>
      <c r="D3" s="3" t="s">
        <v>77</v>
      </c>
      <c r="E3" s="4" t="s">
        <v>143</v>
      </c>
      <c r="F3" s="8">
        <v>729351258.17199993</v>
      </c>
      <c r="G3" s="8">
        <v>620902558.20500004</v>
      </c>
      <c r="H3" s="9">
        <f>IF(ISERROR(G3/F3)=TRUE,"N/A",G3/F3)</f>
        <v>0.85130799631605647</v>
      </c>
    </row>
    <row r="4" spans="1:8" ht="14.45" customHeight="1" x14ac:dyDescent="0.2">
      <c r="A4" s="12" t="s">
        <v>30</v>
      </c>
      <c r="B4" s="3" t="s">
        <v>31</v>
      </c>
      <c r="C4" s="3" t="s">
        <v>76</v>
      </c>
      <c r="D4" s="3" t="s">
        <v>77</v>
      </c>
      <c r="E4" s="4" t="s">
        <v>144</v>
      </c>
      <c r="F4" s="8">
        <v>729351258.17199993</v>
      </c>
      <c r="G4" s="8">
        <v>542551367.05500007</v>
      </c>
      <c r="H4" s="9">
        <f t="shared" ref="H4:H71" si="0">IF(ISERROR(G4/F4)=TRUE,"N/A",G4/F4)</f>
        <v>0.74388212946230692</v>
      </c>
    </row>
    <row r="5" spans="1:8" ht="14.45" customHeight="1" x14ac:dyDescent="0.2">
      <c r="A5" s="12" t="s">
        <v>30</v>
      </c>
      <c r="B5" s="3" t="s">
        <v>31</v>
      </c>
      <c r="C5" s="3" t="s">
        <v>82</v>
      </c>
      <c r="D5" s="3" t="s">
        <v>83</v>
      </c>
      <c r="E5" s="4" t="s">
        <v>143</v>
      </c>
      <c r="F5" s="8">
        <v>595408910.78799987</v>
      </c>
      <c r="G5" s="8">
        <v>620872618.38999999</v>
      </c>
      <c r="H5" s="9">
        <f t="shared" si="0"/>
        <v>1.0427667559900975</v>
      </c>
    </row>
    <row r="6" spans="1:8" ht="14.45" customHeight="1" x14ac:dyDescent="0.2">
      <c r="A6" s="12" t="s">
        <v>30</v>
      </c>
      <c r="B6" s="3" t="s">
        <v>31</v>
      </c>
      <c r="C6" s="3" t="s">
        <v>82</v>
      </c>
      <c r="D6" s="3" t="s">
        <v>83</v>
      </c>
      <c r="E6" s="4" t="s">
        <v>144</v>
      </c>
      <c r="F6" s="8">
        <v>595408910.78799987</v>
      </c>
      <c r="G6" s="8">
        <v>542521427.24000001</v>
      </c>
      <c r="H6" s="9">
        <f t="shared" si="0"/>
        <v>0.91117451789895887</v>
      </c>
    </row>
    <row r="7" spans="1:8" ht="14.45" customHeight="1" x14ac:dyDescent="0.2">
      <c r="A7" s="12" t="s">
        <v>30</v>
      </c>
      <c r="B7" s="3" t="s">
        <v>31</v>
      </c>
      <c r="C7" s="3" t="s">
        <v>50</v>
      </c>
      <c r="D7" s="3" t="s">
        <v>51</v>
      </c>
      <c r="E7" s="4" t="s">
        <v>143</v>
      </c>
      <c r="F7" s="8">
        <v>70631340.586999997</v>
      </c>
      <c r="G7" s="8">
        <v>101696490.52500001</v>
      </c>
      <c r="H7" s="9">
        <f t="shared" si="0"/>
        <v>1.4398210437438261</v>
      </c>
    </row>
    <row r="8" spans="1:8" ht="14.45" customHeight="1" x14ac:dyDescent="0.2">
      <c r="A8" s="12" t="s">
        <v>30</v>
      </c>
      <c r="B8" s="3" t="s">
        <v>31</v>
      </c>
      <c r="C8" s="3" t="s">
        <v>50</v>
      </c>
      <c r="D8" s="3" t="s">
        <v>51</v>
      </c>
      <c r="E8" s="4" t="s">
        <v>144</v>
      </c>
      <c r="F8" s="8">
        <v>70631340.586999997</v>
      </c>
      <c r="G8" s="8">
        <v>101696490.52500001</v>
      </c>
      <c r="H8" s="9">
        <f t="shared" si="0"/>
        <v>1.4398210437438261</v>
      </c>
    </row>
    <row r="9" spans="1:8" ht="14.45" customHeight="1" x14ac:dyDescent="0.2">
      <c r="A9" s="12" t="s">
        <v>30</v>
      </c>
      <c r="B9" s="3" t="s">
        <v>31</v>
      </c>
      <c r="C9" s="3" t="s">
        <v>40</v>
      </c>
      <c r="D9" s="3" t="s">
        <v>41</v>
      </c>
      <c r="E9" s="4" t="s">
        <v>143</v>
      </c>
      <c r="F9" s="8">
        <v>1750730.6129999999</v>
      </c>
      <c r="G9" s="8">
        <v>3284806.1320000002</v>
      </c>
      <c r="H9" s="9">
        <f t="shared" si="0"/>
        <v>1.8762487544392989</v>
      </c>
    </row>
    <row r="10" spans="1:8" ht="14.45" customHeight="1" x14ac:dyDescent="0.2">
      <c r="A10" s="12" t="s">
        <v>30</v>
      </c>
      <c r="B10" s="3" t="s">
        <v>31</v>
      </c>
      <c r="C10" s="3" t="s">
        <v>40</v>
      </c>
      <c r="D10" s="3" t="s">
        <v>41</v>
      </c>
      <c r="E10" s="4" t="s">
        <v>144</v>
      </c>
      <c r="F10" s="8">
        <v>1750730.6129999999</v>
      </c>
      <c r="G10" s="8">
        <v>744141.97200000007</v>
      </c>
      <c r="H10" s="9">
        <f t="shared" si="0"/>
        <v>0.4250465299883347</v>
      </c>
    </row>
    <row r="11" spans="1:8" ht="14.45" customHeight="1" x14ac:dyDescent="0.2">
      <c r="A11" s="12" t="s">
        <v>30</v>
      </c>
      <c r="B11" s="3" t="s">
        <v>31</v>
      </c>
      <c r="C11" s="3" t="s">
        <v>70</v>
      </c>
      <c r="D11" s="3" t="s">
        <v>71</v>
      </c>
      <c r="E11" s="4" t="s">
        <v>143</v>
      </c>
      <c r="F11" s="8">
        <v>2249647.5460000001</v>
      </c>
      <c r="G11" s="8">
        <v>2615420.3280000002</v>
      </c>
      <c r="H11" s="9">
        <f t="shared" si="0"/>
        <v>1.162591150178331</v>
      </c>
    </row>
    <row r="12" spans="1:8" ht="14.45" customHeight="1" x14ac:dyDescent="0.2">
      <c r="A12" s="12" t="s">
        <v>30</v>
      </c>
      <c r="B12" s="3" t="s">
        <v>31</v>
      </c>
      <c r="C12" s="3" t="s">
        <v>70</v>
      </c>
      <c r="D12" s="3" t="s">
        <v>71</v>
      </c>
      <c r="E12" s="4" t="s">
        <v>144</v>
      </c>
      <c r="F12" s="8">
        <v>2249647.5460000001</v>
      </c>
      <c r="G12" s="8">
        <v>898084.01800000016</v>
      </c>
      <c r="H12" s="9">
        <f t="shared" si="0"/>
        <v>0.39921098733748051</v>
      </c>
    </row>
    <row r="13" spans="1:8" ht="14.45" customHeight="1" x14ac:dyDescent="0.2">
      <c r="A13" s="12" t="s">
        <v>30</v>
      </c>
      <c r="B13" s="3" t="s">
        <v>31</v>
      </c>
      <c r="C13" s="3" t="s">
        <v>42</v>
      </c>
      <c r="D13" s="3" t="s">
        <v>43</v>
      </c>
      <c r="E13" s="4" t="s">
        <v>143</v>
      </c>
      <c r="F13" s="8">
        <v>108206674.463</v>
      </c>
      <c r="G13" s="8">
        <v>171938928.463</v>
      </c>
      <c r="H13" s="9">
        <f t="shared" si="0"/>
        <v>1.5889863478041966</v>
      </c>
    </row>
    <row r="14" spans="1:8" ht="14.45" customHeight="1" x14ac:dyDescent="0.2">
      <c r="A14" s="12" t="s">
        <v>30</v>
      </c>
      <c r="B14" s="3" t="s">
        <v>31</v>
      </c>
      <c r="C14" s="3" t="s">
        <v>42</v>
      </c>
      <c r="D14" s="3" t="s">
        <v>43</v>
      </c>
      <c r="E14" s="4" t="s">
        <v>144</v>
      </c>
      <c r="F14" s="8">
        <v>108206674.463</v>
      </c>
      <c r="G14" s="8">
        <v>171938928.463</v>
      </c>
      <c r="H14" s="9">
        <f t="shared" si="0"/>
        <v>1.5889863478041966</v>
      </c>
    </row>
    <row r="15" spans="1:8" ht="14.45" customHeight="1" x14ac:dyDescent="0.2">
      <c r="A15" s="12" t="s">
        <v>30</v>
      </c>
      <c r="B15" s="3" t="s">
        <v>31</v>
      </c>
      <c r="C15" s="3" t="s">
        <v>74</v>
      </c>
      <c r="D15" s="3" t="s">
        <v>75</v>
      </c>
      <c r="E15" s="4" t="s">
        <v>143</v>
      </c>
      <c r="F15" s="8">
        <v>9219031.8469999991</v>
      </c>
      <c r="G15" s="8">
        <v>9099264.284</v>
      </c>
      <c r="H15" s="9">
        <f t="shared" si="0"/>
        <v>0.98700866153977185</v>
      </c>
    </row>
    <row r="16" spans="1:8" ht="14.45" customHeight="1" x14ac:dyDescent="0.2">
      <c r="A16" s="12" t="s">
        <v>30</v>
      </c>
      <c r="B16" s="3" t="s">
        <v>31</v>
      </c>
      <c r="C16" s="3" t="s">
        <v>74</v>
      </c>
      <c r="D16" s="3" t="s">
        <v>75</v>
      </c>
      <c r="E16" s="4" t="s">
        <v>144</v>
      </c>
      <c r="F16" s="8">
        <v>9219031.8469999991</v>
      </c>
      <c r="G16" s="8">
        <v>5316875.8440000005</v>
      </c>
      <c r="H16" s="9">
        <f t="shared" si="0"/>
        <v>0.57672822181758554</v>
      </c>
    </row>
    <row r="17" spans="1:8" ht="14.45" customHeight="1" x14ac:dyDescent="0.2">
      <c r="A17" s="12" t="s">
        <v>30</v>
      </c>
      <c r="B17" s="3" t="s">
        <v>31</v>
      </c>
      <c r="C17" s="3" t="s">
        <v>62</v>
      </c>
      <c r="D17" s="3" t="s">
        <v>63</v>
      </c>
      <c r="E17" s="4" t="s">
        <v>143</v>
      </c>
      <c r="F17" s="8">
        <v>4405504.3440000005</v>
      </c>
      <c r="G17" s="8">
        <v>5056188.0640000002</v>
      </c>
      <c r="H17" s="9">
        <f t="shared" si="0"/>
        <v>1.1476978954489483</v>
      </c>
    </row>
    <row r="18" spans="1:8" ht="14.45" customHeight="1" x14ac:dyDescent="0.2">
      <c r="A18" s="12" t="s">
        <v>30</v>
      </c>
      <c r="B18" s="3" t="s">
        <v>31</v>
      </c>
      <c r="C18" s="3" t="s">
        <v>62</v>
      </c>
      <c r="D18" s="3" t="s">
        <v>63</v>
      </c>
      <c r="E18" s="4" t="s">
        <v>144</v>
      </c>
      <c r="F18" s="8">
        <v>4405504.3440000005</v>
      </c>
      <c r="G18" s="8">
        <v>3094194.2540000002</v>
      </c>
      <c r="H18" s="9">
        <f t="shared" si="0"/>
        <v>0.70234733923576398</v>
      </c>
    </row>
    <row r="19" spans="1:8" ht="14.45" customHeight="1" x14ac:dyDescent="0.2">
      <c r="A19" s="12" t="s">
        <v>30</v>
      </c>
      <c r="B19" s="3" t="s">
        <v>31</v>
      </c>
      <c r="C19" s="3" t="s">
        <v>98</v>
      </c>
      <c r="D19" s="3" t="s">
        <v>99</v>
      </c>
      <c r="E19" s="4" t="s">
        <v>143</v>
      </c>
      <c r="F19" s="8">
        <v>50203.17300000001</v>
      </c>
      <c r="G19" s="8">
        <v>57754.324000000001</v>
      </c>
      <c r="H19" s="9">
        <f t="shared" ref="H19:H20" si="1">IF(ISERROR(G19/F19)=TRUE,"N/A",G19/F19)</f>
        <v>1.1504118275552022</v>
      </c>
    </row>
    <row r="20" spans="1:8" ht="14.45" customHeight="1" x14ac:dyDescent="0.2">
      <c r="A20" s="12" t="s">
        <v>30</v>
      </c>
      <c r="B20" s="3" t="s">
        <v>31</v>
      </c>
      <c r="C20" s="3" t="s">
        <v>98</v>
      </c>
      <c r="D20" s="3" t="s">
        <v>99</v>
      </c>
      <c r="E20" s="4" t="s">
        <v>144</v>
      </c>
      <c r="F20" s="8">
        <v>50203.17300000001</v>
      </c>
      <c r="G20" s="8">
        <v>3749.2439999999988</v>
      </c>
      <c r="H20" s="9">
        <f t="shared" si="1"/>
        <v>7.4681415057171741E-2</v>
      </c>
    </row>
    <row r="21" spans="1:8" ht="14.45" customHeight="1" x14ac:dyDescent="0.2">
      <c r="A21" s="12" t="s">
        <v>30</v>
      </c>
      <c r="B21" s="3" t="s">
        <v>31</v>
      </c>
      <c r="C21" s="3" t="s">
        <v>100</v>
      </c>
      <c r="D21" s="3" t="s">
        <v>101</v>
      </c>
      <c r="E21" s="4" t="s">
        <v>143</v>
      </c>
      <c r="F21" s="8">
        <v>6180880.4639999997</v>
      </c>
      <c r="G21" s="8">
        <v>4999370.1040000003</v>
      </c>
      <c r="H21" s="9">
        <f t="shared" si="0"/>
        <v>0.80884432778119497</v>
      </c>
    </row>
    <row r="22" spans="1:8" ht="14.45" customHeight="1" x14ac:dyDescent="0.2">
      <c r="A22" s="12" t="s">
        <v>30</v>
      </c>
      <c r="B22" s="3" t="s">
        <v>31</v>
      </c>
      <c r="C22" s="3" t="s">
        <v>100</v>
      </c>
      <c r="D22" s="3" t="s">
        <v>101</v>
      </c>
      <c r="E22" s="4" t="s">
        <v>144</v>
      </c>
      <c r="F22" s="8">
        <v>6180880.4639999997</v>
      </c>
      <c r="G22" s="8">
        <v>1753360.4940000004</v>
      </c>
      <c r="H22" s="9">
        <f t="shared" si="0"/>
        <v>0.28367487515933953</v>
      </c>
    </row>
    <row r="23" spans="1:8" ht="14.45" customHeight="1" x14ac:dyDescent="0.2">
      <c r="A23" s="12" t="s">
        <v>30</v>
      </c>
      <c r="B23" s="3" t="s">
        <v>31</v>
      </c>
      <c r="C23" s="3" t="s">
        <v>96</v>
      </c>
      <c r="D23" s="3" t="s">
        <v>97</v>
      </c>
      <c r="E23" s="4" t="s">
        <v>143</v>
      </c>
      <c r="F23" s="8">
        <v>13985978.105999999</v>
      </c>
      <c r="G23" s="8">
        <v>11597680.02</v>
      </c>
      <c r="H23" s="9">
        <f t="shared" si="0"/>
        <v>0.82923624877008661</v>
      </c>
    </row>
    <row r="24" spans="1:8" ht="14.45" customHeight="1" x14ac:dyDescent="0.2">
      <c r="A24" s="12" t="s">
        <v>30</v>
      </c>
      <c r="B24" s="3" t="s">
        <v>31</v>
      </c>
      <c r="C24" s="3" t="s">
        <v>96</v>
      </c>
      <c r="D24" s="3" t="s">
        <v>97</v>
      </c>
      <c r="E24" s="4" t="s">
        <v>144</v>
      </c>
      <c r="F24" s="8">
        <v>13985978.105999999</v>
      </c>
      <c r="G24" s="8">
        <v>5650515.8199999994</v>
      </c>
      <c r="H24" s="9">
        <f t="shared" si="0"/>
        <v>0.40401291759322305</v>
      </c>
    </row>
    <row r="25" spans="1:8" ht="14.45" customHeight="1" x14ac:dyDescent="0.2">
      <c r="A25" s="12" t="s">
        <v>30</v>
      </c>
      <c r="B25" s="3" t="s">
        <v>31</v>
      </c>
      <c r="C25" s="3" t="s">
        <v>68</v>
      </c>
      <c r="D25" s="3" t="s">
        <v>69</v>
      </c>
      <c r="E25" s="4" t="s">
        <v>143</v>
      </c>
      <c r="F25" s="8">
        <v>11055510.879000001</v>
      </c>
      <c r="G25" s="8">
        <v>13587188.057</v>
      </c>
      <c r="H25" s="9">
        <f t="shared" si="0"/>
        <v>1.2289968510463802</v>
      </c>
    </row>
    <row r="26" spans="1:8" ht="14.45" customHeight="1" x14ac:dyDescent="0.2">
      <c r="A26" s="12" t="s">
        <v>30</v>
      </c>
      <c r="B26" s="3" t="s">
        <v>31</v>
      </c>
      <c r="C26" s="3" t="s">
        <v>68</v>
      </c>
      <c r="D26" s="3" t="s">
        <v>69</v>
      </c>
      <c r="E26" s="4" t="s">
        <v>144</v>
      </c>
      <c r="F26" s="8">
        <v>11055510.879000001</v>
      </c>
      <c r="G26" s="8">
        <v>18670862.366999999</v>
      </c>
      <c r="H26" s="9">
        <f t="shared" si="0"/>
        <v>1.6888285463555914</v>
      </c>
    </row>
    <row r="27" spans="1:8" ht="14.45" customHeight="1" x14ac:dyDescent="0.2">
      <c r="A27" s="12" t="s">
        <v>30</v>
      </c>
      <c r="B27" s="3" t="s">
        <v>31</v>
      </c>
      <c r="C27" s="3" t="s">
        <v>110</v>
      </c>
      <c r="D27" s="3" t="s">
        <v>111</v>
      </c>
      <c r="E27" s="4" t="s">
        <v>143</v>
      </c>
      <c r="F27" s="8">
        <v>24285280.482000001</v>
      </c>
      <c r="G27" s="8">
        <v>15540009.75</v>
      </c>
      <c r="H27" s="9">
        <f t="shared" si="0"/>
        <v>0.63989418452539981</v>
      </c>
    </row>
    <row r="28" spans="1:8" ht="14.45" customHeight="1" x14ac:dyDescent="0.2">
      <c r="A28" s="12" t="s">
        <v>30</v>
      </c>
      <c r="B28" s="3" t="s">
        <v>31</v>
      </c>
      <c r="C28" s="3" t="s">
        <v>110</v>
      </c>
      <c r="D28" s="3" t="s">
        <v>111</v>
      </c>
      <c r="E28" s="4" t="s">
        <v>144</v>
      </c>
      <c r="F28" s="8">
        <v>24285280.482000001</v>
      </c>
      <c r="G28" s="8">
        <v>15540009.75</v>
      </c>
      <c r="H28" s="9">
        <f t="shared" si="0"/>
        <v>0.63989418452539981</v>
      </c>
    </row>
    <row r="29" spans="1:8" ht="14.45" customHeight="1" x14ac:dyDescent="0.2">
      <c r="A29" s="12" t="s">
        <v>30</v>
      </c>
      <c r="B29" s="3" t="s">
        <v>31</v>
      </c>
      <c r="C29" s="3" t="s">
        <v>32</v>
      </c>
      <c r="D29" s="3" t="s">
        <v>33</v>
      </c>
      <c r="E29" s="4" t="s">
        <v>143</v>
      </c>
      <c r="F29" s="8">
        <v>0</v>
      </c>
      <c r="G29" s="8">
        <v>0</v>
      </c>
      <c r="H29" s="9" t="str">
        <f t="shared" ref="H29:H30" si="2">IF(ISERROR(G29/F29)=TRUE,"N/A",G29/F29)</f>
        <v>N/A</v>
      </c>
    </row>
    <row r="30" spans="1:8" ht="14.45" customHeight="1" x14ac:dyDescent="0.2">
      <c r="A30" s="12" t="s">
        <v>30</v>
      </c>
      <c r="B30" s="3" t="s">
        <v>31</v>
      </c>
      <c r="C30" s="3" t="s">
        <v>32</v>
      </c>
      <c r="D30" s="3" t="s">
        <v>33</v>
      </c>
      <c r="E30" s="4" t="s">
        <v>144</v>
      </c>
      <c r="F30" s="8">
        <v>0</v>
      </c>
      <c r="G30" s="8">
        <v>0</v>
      </c>
      <c r="H30" s="9" t="str">
        <f t="shared" si="2"/>
        <v>N/A</v>
      </c>
    </row>
    <row r="31" spans="1:8" ht="14.45" customHeight="1" x14ac:dyDescent="0.2">
      <c r="A31" s="12" t="s">
        <v>30</v>
      </c>
      <c r="B31" s="3" t="s">
        <v>31</v>
      </c>
      <c r="C31" s="3" t="s">
        <v>128</v>
      </c>
      <c r="D31" s="3" t="s">
        <v>129</v>
      </c>
      <c r="E31" s="4" t="s">
        <v>143</v>
      </c>
      <c r="F31" s="8">
        <v>5234698.6059999987</v>
      </c>
      <c r="G31" s="8">
        <v>2254320.5320000001</v>
      </c>
      <c r="H31" s="9">
        <f t="shared" si="0"/>
        <v>0.43064953718941973</v>
      </c>
    </row>
    <row r="32" spans="1:8" ht="14.45" customHeight="1" x14ac:dyDescent="0.2">
      <c r="A32" s="12" t="s">
        <v>30</v>
      </c>
      <c r="B32" s="3" t="s">
        <v>31</v>
      </c>
      <c r="C32" s="3" t="s">
        <v>128</v>
      </c>
      <c r="D32" s="3" t="s">
        <v>129</v>
      </c>
      <c r="E32" s="4" t="s">
        <v>144</v>
      </c>
      <c r="F32" s="8">
        <v>5234698.6059999987</v>
      </c>
      <c r="G32" s="8">
        <v>2254320.5320000001</v>
      </c>
      <c r="H32" s="9">
        <f t="shared" si="0"/>
        <v>0.43064953718941973</v>
      </c>
    </row>
    <row r="33" spans="1:8" ht="14.45" customHeight="1" x14ac:dyDescent="0.2">
      <c r="A33" s="12" t="s">
        <v>30</v>
      </c>
      <c r="B33" s="3" t="s">
        <v>31</v>
      </c>
      <c r="C33" s="3" t="s">
        <v>134</v>
      </c>
      <c r="D33" s="3" t="s">
        <v>135</v>
      </c>
      <c r="E33" s="4" t="s">
        <v>143</v>
      </c>
      <c r="F33" s="8">
        <v>-207656.56199999998</v>
      </c>
      <c r="G33" s="8">
        <v>11687.062</v>
      </c>
      <c r="H33" s="9">
        <f t="shared" si="0"/>
        <v>-5.6280725672420609E-2</v>
      </c>
    </row>
    <row r="34" spans="1:8" ht="14.45" customHeight="1" x14ac:dyDescent="0.2">
      <c r="A34" s="12" t="s">
        <v>30</v>
      </c>
      <c r="B34" s="3" t="s">
        <v>31</v>
      </c>
      <c r="C34" s="3" t="s">
        <v>134</v>
      </c>
      <c r="D34" s="3" t="s">
        <v>135</v>
      </c>
      <c r="E34" s="4" t="s">
        <v>144</v>
      </c>
      <c r="F34" s="8">
        <v>-207656.56199999998</v>
      </c>
      <c r="G34" s="8">
        <v>11687.062</v>
      </c>
      <c r="H34" s="9">
        <f t="shared" si="0"/>
        <v>-5.6280725672420609E-2</v>
      </c>
    </row>
    <row r="35" spans="1:8" ht="14.45" customHeight="1" x14ac:dyDescent="0.2">
      <c r="A35" s="12" t="s">
        <v>30</v>
      </c>
      <c r="B35" s="3" t="s">
        <v>31</v>
      </c>
      <c r="C35" s="3" t="s">
        <v>46</v>
      </c>
      <c r="D35" s="3" t="s">
        <v>47</v>
      </c>
      <c r="E35" s="4" t="s">
        <v>143</v>
      </c>
      <c r="F35" s="8">
        <v>8910307.5350000001</v>
      </c>
      <c r="G35" s="8">
        <v>11518674.698999999</v>
      </c>
      <c r="H35" s="9">
        <f t="shared" si="0"/>
        <v>1.2927359301297112</v>
      </c>
    </row>
    <row r="36" spans="1:8" ht="14.45" customHeight="1" x14ac:dyDescent="0.2">
      <c r="A36" s="12" t="s">
        <v>30</v>
      </c>
      <c r="B36" s="3" t="s">
        <v>31</v>
      </c>
      <c r="C36" s="3" t="s">
        <v>46</v>
      </c>
      <c r="D36" s="3" t="s">
        <v>47</v>
      </c>
      <c r="E36" s="4" t="s">
        <v>144</v>
      </c>
      <c r="F36" s="8">
        <v>8910307.5350000001</v>
      </c>
      <c r="G36" s="8">
        <v>4909633.1289999988</v>
      </c>
      <c r="H36" s="9">
        <f t="shared" si="0"/>
        <v>0.5510060241708592</v>
      </c>
    </row>
    <row r="37" spans="1:8" ht="14.45" customHeight="1" x14ac:dyDescent="0.2">
      <c r="A37" s="12" t="s">
        <v>30</v>
      </c>
      <c r="B37" s="3" t="s">
        <v>31</v>
      </c>
      <c r="C37" s="3" t="s">
        <v>56</v>
      </c>
      <c r="D37" s="3" t="s">
        <v>57</v>
      </c>
      <c r="E37" s="4" t="s">
        <v>143</v>
      </c>
      <c r="F37" s="8">
        <v>6399869.7829999998</v>
      </c>
      <c r="G37" s="8">
        <v>7230511.5010000002</v>
      </c>
      <c r="H37" s="9">
        <f t="shared" si="0"/>
        <v>1.129790409205893</v>
      </c>
    </row>
    <row r="38" spans="1:8" ht="14.45" customHeight="1" x14ac:dyDescent="0.2">
      <c r="A38" s="12" t="s">
        <v>30</v>
      </c>
      <c r="B38" s="3" t="s">
        <v>31</v>
      </c>
      <c r="C38" s="3" t="s">
        <v>56</v>
      </c>
      <c r="D38" s="3" t="s">
        <v>57</v>
      </c>
      <c r="E38" s="4" t="s">
        <v>144</v>
      </c>
      <c r="F38" s="8">
        <v>6399869.7829999998</v>
      </c>
      <c r="G38" s="8">
        <v>4038293.9110000003</v>
      </c>
      <c r="H38" s="9">
        <f t="shared" si="0"/>
        <v>0.63099626210004101</v>
      </c>
    </row>
    <row r="39" spans="1:8" ht="14.45" customHeight="1" x14ac:dyDescent="0.2">
      <c r="A39" s="12" t="s">
        <v>30</v>
      </c>
      <c r="B39" s="3" t="s">
        <v>31</v>
      </c>
      <c r="C39" s="3" t="s">
        <v>60</v>
      </c>
      <c r="D39" s="3" t="s">
        <v>61</v>
      </c>
      <c r="E39" s="4" t="s">
        <v>143</v>
      </c>
      <c r="F39" s="8">
        <v>8804371.6089999992</v>
      </c>
      <c r="G39" s="8">
        <v>10104096.975</v>
      </c>
      <c r="H39" s="9">
        <f t="shared" si="0"/>
        <v>1.1476227292214014</v>
      </c>
    </row>
    <row r="40" spans="1:8" ht="14.45" customHeight="1" x14ac:dyDescent="0.2">
      <c r="A40" s="12" t="s">
        <v>30</v>
      </c>
      <c r="B40" s="3" t="s">
        <v>31</v>
      </c>
      <c r="C40" s="3" t="s">
        <v>60</v>
      </c>
      <c r="D40" s="3" t="s">
        <v>61</v>
      </c>
      <c r="E40" s="4" t="s">
        <v>144</v>
      </c>
      <c r="F40" s="8">
        <v>8804371.6089999992</v>
      </c>
      <c r="G40" s="8">
        <v>6000016.125</v>
      </c>
      <c r="H40" s="9">
        <f t="shared" si="0"/>
        <v>0.68148147209809584</v>
      </c>
    </row>
    <row r="41" spans="1:8" ht="14.45" customHeight="1" x14ac:dyDescent="0.2">
      <c r="A41" s="12" t="s">
        <v>30</v>
      </c>
      <c r="B41" s="3" t="s">
        <v>31</v>
      </c>
      <c r="C41" s="3" t="s">
        <v>38</v>
      </c>
      <c r="D41" s="3" t="s">
        <v>39</v>
      </c>
      <c r="E41" s="4" t="s">
        <v>143</v>
      </c>
      <c r="F41" s="8">
        <v>3049322.9210000001</v>
      </c>
      <c r="G41" s="8">
        <v>4992881.3480000002</v>
      </c>
      <c r="H41" s="9">
        <f t="shared" si="0"/>
        <v>1.6373737637346151</v>
      </c>
    </row>
    <row r="42" spans="1:8" ht="14.45" customHeight="1" x14ac:dyDescent="0.2">
      <c r="A42" s="12" t="s">
        <v>30</v>
      </c>
      <c r="B42" s="3" t="s">
        <v>31</v>
      </c>
      <c r="C42" s="3" t="s">
        <v>38</v>
      </c>
      <c r="D42" s="3" t="s">
        <v>39</v>
      </c>
      <c r="E42" s="4" t="s">
        <v>144</v>
      </c>
      <c r="F42" s="8">
        <v>3049322.9210000001</v>
      </c>
      <c r="G42" s="8">
        <v>1716026.858</v>
      </c>
      <c r="H42" s="9">
        <f t="shared" si="0"/>
        <v>0.56275668483062569</v>
      </c>
    </row>
    <row r="43" spans="1:8" ht="14.45" customHeight="1" x14ac:dyDescent="0.2">
      <c r="A43" s="12" t="s">
        <v>30</v>
      </c>
      <c r="B43" s="3" t="s">
        <v>31</v>
      </c>
      <c r="C43" s="3" t="s">
        <v>58</v>
      </c>
      <c r="D43" s="3" t="s">
        <v>59</v>
      </c>
      <c r="E43" s="4" t="s">
        <v>143</v>
      </c>
      <c r="F43" s="8">
        <v>3854773.1890000002</v>
      </c>
      <c r="G43" s="8">
        <v>4400438.4890000001</v>
      </c>
      <c r="H43" s="9">
        <f t="shared" si="0"/>
        <v>1.1415557474450411</v>
      </c>
    </row>
    <row r="44" spans="1:8" ht="14.45" customHeight="1" x14ac:dyDescent="0.2">
      <c r="A44" s="12" t="s">
        <v>30</v>
      </c>
      <c r="B44" s="3" t="s">
        <v>31</v>
      </c>
      <c r="C44" s="3" t="s">
        <v>58</v>
      </c>
      <c r="D44" s="3" t="s">
        <v>59</v>
      </c>
      <c r="E44" s="4" t="s">
        <v>144</v>
      </c>
      <c r="F44" s="8">
        <v>3854773.1890000002</v>
      </c>
      <c r="G44" s="8">
        <v>1132223.0290000001</v>
      </c>
      <c r="H44" s="9">
        <f t="shared" si="0"/>
        <v>0.29371975301450093</v>
      </c>
    </row>
    <row r="45" spans="1:8" ht="14.45" customHeight="1" x14ac:dyDescent="0.2">
      <c r="A45" s="12" t="s">
        <v>30</v>
      </c>
      <c r="B45" s="3" t="s">
        <v>31</v>
      </c>
      <c r="C45" s="3" t="s">
        <v>104</v>
      </c>
      <c r="D45" s="3" t="s">
        <v>105</v>
      </c>
      <c r="E45" s="4" t="s">
        <v>143</v>
      </c>
      <c r="F45" s="8">
        <v>25000380.545000002</v>
      </c>
      <c r="G45" s="8">
        <v>18325804.647</v>
      </c>
      <c r="H45" s="9">
        <f t="shared" si="0"/>
        <v>0.73302102798051627</v>
      </c>
    </row>
    <row r="46" spans="1:8" ht="14.45" customHeight="1" x14ac:dyDescent="0.2">
      <c r="A46" s="12" t="s">
        <v>30</v>
      </c>
      <c r="B46" s="3" t="s">
        <v>31</v>
      </c>
      <c r="C46" s="3" t="s">
        <v>104</v>
      </c>
      <c r="D46" s="3" t="s">
        <v>105</v>
      </c>
      <c r="E46" s="4" t="s">
        <v>144</v>
      </c>
      <c r="F46" s="8">
        <v>25000380.545000002</v>
      </c>
      <c r="G46" s="8">
        <v>18325804.647</v>
      </c>
      <c r="H46" s="9">
        <f t="shared" si="0"/>
        <v>0.73302102798051627</v>
      </c>
    </row>
    <row r="47" spans="1:8" ht="14.45" customHeight="1" x14ac:dyDescent="0.2">
      <c r="A47" s="12" t="s">
        <v>30</v>
      </c>
      <c r="B47" s="3" t="s">
        <v>31</v>
      </c>
      <c r="C47" s="3" t="s">
        <v>114</v>
      </c>
      <c r="D47" s="3" t="s">
        <v>115</v>
      </c>
      <c r="E47" s="4" t="s">
        <v>143</v>
      </c>
      <c r="F47" s="8">
        <v>9182415.5830000006</v>
      </c>
      <c r="G47" s="8">
        <v>6091076.0360000003</v>
      </c>
      <c r="H47" s="9">
        <f t="shared" si="0"/>
        <v>0.66334135946501949</v>
      </c>
    </row>
    <row r="48" spans="1:8" ht="14.45" customHeight="1" x14ac:dyDescent="0.2">
      <c r="A48" s="12" t="s">
        <v>30</v>
      </c>
      <c r="B48" s="3" t="s">
        <v>31</v>
      </c>
      <c r="C48" s="3" t="s">
        <v>114</v>
      </c>
      <c r="D48" s="3" t="s">
        <v>115</v>
      </c>
      <c r="E48" s="4" t="s">
        <v>144</v>
      </c>
      <c r="F48" s="8">
        <v>9182415.5830000006</v>
      </c>
      <c r="G48" s="8">
        <v>6091076.0360000003</v>
      </c>
      <c r="H48" s="9">
        <f t="shared" si="0"/>
        <v>0.66334135946501949</v>
      </c>
    </row>
    <row r="49" spans="1:8" ht="14.45" customHeight="1" x14ac:dyDescent="0.2">
      <c r="A49" s="12" t="s">
        <v>30</v>
      </c>
      <c r="B49" s="3" t="s">
        <v>31</v>
      </c>
      <c r="C49" s="3" t="s">
        <v>116</v>
      </c>
      <c r="D49" s="3" t="s">
        <v>117</v>
      </c>
      <c r="E49" s="4" t="s">
        <v>143</v>
      </c>
      <c r="F49" s="8">
        <v>26777286.379000001</v>
      </c>
      <c r="G49" s="8">
        <v>16161943.307</v>
      </c>
      <c r="H49" s="9">
        <f t="shared" si="0"/>
        <v>0.60356912490113079</v>
      </c>
    </row>
    <row r="50" spans="1:8" ht="14.45" customHeight="1" x14ac:dyDescent="0.2">
      <c r="A50" s="12" t="s">
        <v>30</v>
      </c>
      <c r="B50" s="3" t="s">
        <v>31</v>
      </c>
      <c r="C50" s="3" t="s">
        <v>116</v>
      </c>
      <c r="D50" s="3" t="s">
        <v>117</v>
      </c>
      <c r="E50" s="4" t="s">
        <v>144</v>
      </c>
      <c r="F50" s="8">
        <v>26777286.379000001</v>
      </c>
      <c r="G50" s="8">
        <v>16161943.307</v>
      </c>
      <c r="H50" s="9">
        <f t="shared" si="0"/>
        <v>0.60356912490113079</v>
      </c>
    </row>
    <row r="51" spans="1:8" ht="14.45" customHeight="1" x14ac:dyDescent="0.2">
      <c r="A51" s="12" t="s">
        <v>30</v>
      </c>
      <c r="B51" s="3" t="s">
        <v>31</v>
      </c>
      <c r="C51" s="3" t="s">
        <v>124</v>
      </c>
      <c r="D51" s="3" t="s">
        <v>125</v>
      </c>
      <c r="E51" s="4" t="s">
        <v>143</v>
      </c>
      <c r="F51" s="8">
        <v>25538553.815000005</v>
      </c>
      <c r="G51" s="8">
        <v>11534524.574999999</v>
      </c>
      <c r="H51" s="9">
        <f t="shared" si="0"/>
        <v>0.45165143878371161</v>
      </c>
    </row>
    <row r="52" spans="1:8" ht="14.45" customHeight="1" x14ac:dyDescent="0.2">
      <c r="A52" s="12" t="s">
        <v>30</v>
      </c>
      <c r="B52" s="3" t="s">
        <v>31</v>
      </c>
      <c r="C52" s="3" t="s">
        <v>124</v>
      </c>
      <c r="D52" s="3" t="s">
        <v>125</v>
      </c>
      <c r="E52" s="4" t="s">
        <v>144</v>
      </c>
      <c r="F52" s="8">
        <v>25538553.815000005</v>
      </c>
      <c r="G52" s="8">
        <v>11534524.574999999</v>
      </c>
      <c r="H52" s="9">
        <f t="shared" si="0"/>
        <v>0.45165143878371161</v>
      </c>
    </row>
    <row r="53" spans="1:8" ht="14.45" customHeight="1" x14ac:dyDescent="0.2">
      <c r="A53" s="12" t="s">
        <v>30</v>
      </c>
      <c r="B53" s="3" t="s">
        <v>31</v>
      </c>
      <c r="C53" s="3" t="s">
        <v>80</v>
      </c>
      <c r="D53" s="3" t="s">
        <v>81</v>
      </c>
      <c r="E53" s="4" t="s">
        <v>143</v>
      </c>
      <c r="F53" s="8">
        <v>1506755.7390000001</v>
      </c>
      <c r="G53" s="8">
        <v>1652335.7579999999</v>
      </c>
      <c r="H53" s="9">
        <f t="shared" si="0"/>
        <v>1.0966181944637012</v>
      </c>
    </row>
    <row r="54" spans="1:8" ht="14.45" customHeight="1" x14ac:dyDescent="0.2">
      <c r="A54" s="12" t="s">
        <v>30</v>
      </c>
      <c r="B54" s="3" t="s">
        <v>31</v>
      </c>
      <c r="C54" s="3" t="s">
        <v>80</v>
      </c>
      <c r="D54" s="3" t="s">
        <v>81</v>
      </c>
      <c r="E54" s="4" t="s">
        <v>144</v>
      </c>
      <c r="F54" s="8">
        <v>1506755.7390000001</v>
      </c>
      <c r="G54" s="8">
        <v>573630.51799999992</v>
      </c>
      <c r="H54" s="9">
        <f t="shared" si="0"/>
        <v>0.38070571304457457</v>
      </c>
    </row>
    <row r="55" spans="1:8" ht="14.45" customHeight="1" x14ac:dyDescent="0.2">
      <c r="A55" s="12" t="s">
        <v>30</v>
      </c>
      <c r="B55" s="3" t="s">
        <v>31</v>
      </c>
      <c r="C55" s="3" t="s">
        <v>122</v>
      </c>
      <c r="D55" s="3" t="s">
        <v>123</v>
      </c>
      <c r="E55" s="4" t="s">
        <v>143</v>
      </c>
      <c r="F55" s="8">
        <v>7604773.8200000003</v>
      </c>
      <c r="G55" s="8">
        <v>3577815.108</v>
      </c>
      <c r="H55" s="9">
        <f t="shared" si="0"/>
        <v>0.47046962772128836</v>
      </c>
    </row>
    <row r="56" spans="1:8" ht="14.45" customHeight="1" x14ac:dyDescent="0.2">
      <c r="A56" s="12" t="s">
        <v>30</v>
      </c>
      <c r="B56" s="3" t="s">
        <v>31</v>
      </c>
      <c r="C56" s="3" t="s">
        <v>122</v>
      </c>
      <c r="D56" s="3" t="s">
        <v>123</v>
      </c>
      <c r="E56" s="4" t="s">
        <v>144</v>
      </c>
      <c r="F56" s="8">
        <v>7604773.8200000003</v>
      </c>
      <c r="G56" s="8">
        <v>3577815.108</v>
      </c>
      <c r="H56" s="9">
        <f t="shared" si="0"/>
        <v>0.47046962772128836</v>
      </c>
    </row>
    <row r="57" spans="1:8" ht="14.45" customHeight="1" x14ac:dyDescent="0.2">
      <c r="A57" s="12" t="s">
        <v>30</v>
      </c>
      <c r="B57" s="3" t="s">
        <v>31</v>
      </c>
      <c r="C57" s="3" t="s">
        <v>118</v>
      </c>
      <c r="D57" s="3" t="s">
        <v>119</v>
      </c>
      <c r="E57" s="4" t="s">
        <v>143</v>
      </c>
      <c r="F57" s="8">
        <v>13268931.899</v>
      </c>
      <c r="G57" s="8">
        <v>6953736.5010000002</v>
      </c>
      <c r="H57" s="9">
        <f t="shared" si="0"/>
        <v>0.52406151104928511</v>
      </c>
    </row>
    <row r="58" spans="1:8" ht="14.45" customHeight="1" x14ac:dyDescent="0.2">
      <c r="A58" s="12" t="s">
        <v>30</v>
      </c>
      <c r="B58" s="3" t="s">
        <v>31</v>
      </c>
      <c r="C58" s="3" t="s">
        <v>118</v>
      </c>
      <c r="D58" s="3" t="s">
        <v>119</v>
      </c>
      <c r="E58" s="4" t="s">
        <v>144</v>
      </c>
      <c r="F58" s="8">
        <v>13268931.899</v>
      </c>
      <c r="G58" s="8">
        <v>6953736.5010000002</v>
      </c>
      <c r="H58" s="9">
        <f t="shared" si="0"/>
        <v>0.52406151104928511</v>
      </c>
    </row>
    <row r="59" spans="1:8" ht="14.45" customHeight="1" x14ac:dyDescent="0.2">
      <c r="A59" s="12" t="s">
        <v>30</v>
      </c>
      <c r="B59" s="3" t="s">
        <v>31</v>
      </c>
      <c r="C59" s="3" t="s">
        <v>130</v>
      </c>
      <c r="D59" s="3" t="s">
        <v>131</v>
      </c>
      <c r="E59" s="4" t="s">
        <v>143</v>
      </c>
      <c r="F59" s="8">
        <v>11439882.627</v>
      </c>
      <c r="G59" s="8">
        <v>2933326.2990000001</v>
      </c>
      <c r="H59" s="9">
        <f t="shared" si="0"/>
        <v>0.25641227227951346</v>
      </c>
    </row>
    <row r="60" spans="1:8" ht="14.45" customHeight="1" x14ac:dyDescent="0.2">
      <c r="A60" s="12" t="s">
        <v>30</v>
      </c>
      <c r="B60" s="3" t="s">
        <v>31</v>
      </c>
      <c r="C60" s="3" t="s">
        <v>130</v>
      </c>
      <c r="D60" s="3" t="s">
        <v>131</v>
      </c>
      <c r="E60" s="4" t="s">
        <v>144</v>
      </c>
      <c r="F60" s="8">
        <v>11439882.627</v>
      </c>
      <c r="G60" s="8">
        <v>2933326.2990000001</v>
      </c>
      <c r="H60" s="9">
        <f t="shared" si="0"/>
        <v>0.25641227227951346</v>
      </c>
    </row>
    <row r="61" spans="1:8" ht="14.45" customHeight="1" x14ac:dyDescent="0.2">
      <c r="A61" s="12" t="s">
        <v>30</v>
      </c>
      <c r="B61" s="3" t="s">
        <v>31</v>
      </c>
      <c r="C61" s="3" t="s">
        <v>108</v>
      </c>
      <c r="D61" s="3" t="s">
        <v>109</v>
      </c>
      <c r="E61" s="4" t="s">
        <v>143</v>
      </c>
      <c r="F61" s="8">
        <v>21691256.318999998</v>
      </c>
      <c r="G61" s="8">
        <v>14564813.465</v>
      </c>
      <c r="H61" s="9">
        <f t="shared" si="0"/>
        <v>0.67146011511754899</v>
      </c>
    </row>
    <row r="62" spans="1:8" ht="14.45" customHeight="1" x14ac:dyDescent="0.2">
      <c r="A62" s="12" t="s">
        <v>30</v>
      </c>
      <c r="B62" s="3" t="s">
        <v>31</v>
      </c>
      <c r="C62" s="3" t="s">
        <v>108</v>
      </c>
      <c r="D62" s="3" t="s">
        <v>109</v>
      </c>
      <c r="E62" s="4" t="s">
        <v>144</v>
      </c>
      <c r="F62" s="8">
        <v>21691256.318999998</v>
      </c>
      <c r="G62" s="8">
        <v>14564813.465</v>
      </c>
      <c r="H62" s="9">
        <f t="shared" si="0"/>
        <v>0.67146011511754899</v>
      </c>
    </row>
    <row r="63" spans="1:8" ht="14.45" customHeight="1" x14ac:dyDescent="0.2">
      <c r="A63" s="12" t="s">
        <v>30</v>
      </c>
      <c r="B63" s="3" t="s">
        <v>31</v>
      </c>
      <c r="C63" s="3" t="s">
        <v>86</v>
      </c>
      <c r="D63" s="3" t="s">
        <v>87</v>
      </c>
      <c r="E63" s="4" t="s">
        <v>143</v>
      </c>
      <c r="F63" s="8">
        <v>25934847.912</v>
      </c>
      <c r="G63" s="8">
        <v>26371560.881999999</v>
      </c>
      <c r="H63" s="9">
        <f t="shared" si="0"/>
        <v>1.0168388483125799</v>
      </c>
    </row>
    <row r="64" spans="1:8" ht="14.45" customHeight="1" x14ac:dyDescent="0.2">
      <c r="A64" s="12" t="s">
        <v>30</v>
      </c>
      <c r="B64" s="3" t="s">
        <v>31</v>
      </c>
      <c r="C64" s="3" t="s">
        <v>86</v>
      </c>
      <c r="D64" s="3" t="s">
        <v>87</v>
      </c>
      <c r="E64" s="4" t="s">
        <v>144</v>
      </c>
      <c r="F64" s="8">
        <v>25934847.912</v>
      </c>
      <c r="G64" s="8">
        <v>17849225.491999999</v>
      </c>
      <c r="H64" s="9">
        <f t="shared" si="0"/>
        <v>0.68823328182083532</v>
      </c>
    </row>
    <row r="65" spans="1:8" ht="14.45" customHeight="1" x14ac:dyDescent="0.2">
      <c r="A65" s="12" t="s">
        <v>30</v>
      </c>
      <c r="B65" s="3" t="s">
        <v>31</v>
      </c>
      <c r="C65" s="3" t="s">
        <v>66</v>
      </c>
      <c r="D65" s="3" t="s">
        <v>67</v>
      </c>
      <c r="E65" s="4" t="s">
        <v>143</v>
      </c>
      <c r="F65" s="8">
        <v>9697068.2550000008</v>
      </c>
      <c r="G65" s="8">
        <v>10580152.777000001</v>
      </c>
      <c r="H65" s="9">
        <f t="shared" si="0"/>
        <v>1.0910671657430755</v>
      </c>
    </row>
    <row r="66" spans="1:8" ht="14.45" customHeight="1" x14ac:dyDescent="0.2">
      <c r="A66" s="12" t="s">
        <v>30</v>
      </c>
      <c r="B66" s="3" t="s">
        <v>31</v>
      </c>
      <c r="C66" s="3" t="s">
        <v>66</v>
      </c>
      <c r="D66" s="3" t="s">
        <v>67</v>
      </c>
      <c r="E66" s="4" t="s">
        <v>144</v>
      </c>
      <c r="F66" s="8">
        <v>9697068.2550000008</v>
      </c>
      <c r="G66" s="8">
        <v>6059284.1870000008</v>
      </c>
      <c r="H66" s="9">
        <f t="shared" si="0"/>
        <v>0.62485733086138828</v>
      </c>
    </row>
    <row r="67" spans="1:8" ht="14.45" customHeight="1" x14ac:dyDescent="0.2">
      <c r="A67" s="12" t="s">
        <v>30</v>
      </c>
      <c r="B67" s="3" t="s">
        <v>31</v>
      </c>
      <c r="C67" s="3" t="s">
        <v>72</v>
      </c>
      <c r="D67" s="3" t="s">
        <v>73</v>
      </c>
      <c r="E67" s="4" t="s">
        <v>143</v>
      </c>
      <c r="F67" s="8">
        <v>12069516.774</v>
      </c>
      <c r="G67" s="8">
        <v>13170446.965</v>
      </c>
      <c r="H67" s="9">
        <f t="shared" si="0"/>
        <v>1.091215763780337</v>
      </c>
    </row>
    <row r="68" spans="1:8" ht="14.45" customHeight="1" x14ac:dyDescent="0.2">
      <c r="A68" s="12" t="s">
        <v>30</v>
      </c>
      <c r="B68" s="3" t="s">
        <v>31</v>
      </c>
      <c r="C68" s="3" t="s">
        <v>72</v>
      </c>
      <c r="D68" s="3" t="s">
        <v>73</v>
      </c>
      <c r="E68" s="4" t="s">
        <v>144</v>
      </c>
      <c r="F68" s="8">
        <v>12069516.774</v>
      </c>
      <c r="G68" s="8">
        <v>4970577.335</v>
      </c>
      <c r="H68" s="9">
        <f t="shared" si="0"/>
        <v>0.41182902580719344</v>
      </c>
    </row>
    <row r="69" spans="1:8" ht="14.45" customHeight="1" x14ac:dyDescent="0.2">
      <c r="A69" s="12" t="s">
        <v>30</v>
      </c>
      <c r="B69" s="3" t="s">
        <v>31</v>
      </c>
      <c r="C69" s="3" t="s">
        <v>78</v>
      </c>
      <c r="D69" s="3" t="s">
        <v>79</v>
      </c>
      <c r="E69" s="4" t="s">
        <v>143</v>
      </c>
      <c r="F69" s="8">
        <v>22679254.482999995</v>
      </c>
      <c r="G69" s="8">
        <v>22186091.070999999</v>
      </c>
      <c r="H69" s="9">
        <f t="shared" si="0"/>
        <v>0.97825486669459683</v>
      </c>
    </row>
    <row r="70" spans="1:8" ht="14.45" customHeight="1" x14ac:dyDescent="0.2">
      <c r="A70" s="12" t="s">
        <v>30</v>
      </c>
      <c r="B70" s="3" t="s">
        <v>31</v>
      </c>
      <c r="C70" s="3" t="s">
        <v>78</v>
      </c>
      <c r="D70" s="3" t="s">
        <v>79</v>
      </c>
      <c r="E70" s="4" t="s">
        <v>144</v>
      </c>
      <c r="F70" s="8">
        <v>22679254.482999995</v>
      </c>
      <c r="G70" s="8">
        <v>6845362.7709999979</v>
      </c>
      <c r="H70" s="9">
        <f t="shared" si="0"/>
        <v>0.30183367694609059</v>
      </c>
    </row>
    <row r="71" spans="1:8" ht="14.45" customHeight="1" x14ac:dyDescent="0.2">
      <c r="A71" s="12" t="s">
        <v>30</v>
      </c>
      <c r="B71" s="3" t="s">
        <v>31</v>
      </c>
      <c r="C71" s="3" t="s">
        <v>44</v>
      </c>
      <c r="D71" s="3" t="s">
        <v>45</v>
      </c>
      <c r="E71" s="4" t="s">
        <v>143</v>
      </c>
      <c r="F71" s="8">
        <v>392566.147</v>
      </c>
      <c r="G71" s="8">
        <v>533337.68999999994</v>
      </c>
      <c r="H71" s="9">
        <f t="shared" si="0"/>
        <v>1.358593179966687</v>
      </c>
    </row>
    <row r="72" spans="1:8" ht="14.45" customHeight="1" x14ac:dyDescent="0.2">
      <c r="A72" s="12" t="s">
        <v>30</v>
      </c>
      <c r="B72" s="3" t="s">
        <v>31</v>
      </c>
      <c r="C72" s="3" t="s">
        <v>44</v>
      </c>
      <c r="D72" s="3" t="s">
        <v>45</v>
      </c>
      <c r="E72" s="4" t="s">
        <v>144</v>
      </c>
      <c r="F72" s="8">
        <v>392566.147</v>
      </c>
      <c r="G72" s="8">
        <v>-1.0000000009313226E-2</v>
      </c>
      <c r="H72" s="9">
        <f t="shared" ref="H72:H108" si="3">IF(ISERROR(G72/F72)=TRUE,"N/A",G72/F72)</f>
        <v>-2.5473414062148424E-8</v>
      </c>
    </row>
    <row r="73" spans="1:8" ht="14.45" customHeight="1" x14ac:dyDescent="0.2">
      <c r="A73" s="12" t="s">
        <v>30</v>
      </c>
      <c r="B73" s="3" t="s">
        <v>31</v>
      </c>
      <c r="C73" s="3" t="s">
        <v>54</v>
      </c>
      <c r="D73" s="3" t="s">
        <v>55</v>
      </c>
      <c r="E73" s="4" t="s">
        <v>143</v>
      </c>
      <c r="F73" s="8">
        <v>3345209.1310000001</v>
      </c>
      <c r="G73" s="8">
        <v>3873482.2769999998</v>
      </c>
      <c r="H73" s="9">
        <f t="shared" si="3"/>
        <v>1.1579193184379717</v>
      </c>
    </row>
    <row r="74" spans="1:8" ht="14.45" customHeight="1" x14ac:dyDescent="0.2">
      <c r="A74" s="12" t="s">
        <v>30</v>
      </c>
      <c r="B74" s="3" t="s">
        <v>31</v>
      </c>
      <c r="C74" s="3" t="s">
        <v>54</v>
      </c>
      <c r="D74" s="3" t="s">
        <v>55</v>
      </c>
      <c r="E74" s="4" t="s">
        <v>144</v>
      </c>
      <c r="F74" s="8">
        <v>3345209.1310000001</v>
      </c>
      <c r="G74" s="8">
        <v>1848330.3869999999</v>
      </c>
      <c r="H74" s="9">
        <f t="shared" si="3"/>
        <v>0.5525305936395879</v>
      </c>
    </row>
    <row r="75" spans="1:8" ht="14.45" customHeight="1" x14ac:dyDescent="0.2">
      <c r="A75" s="12" t="s">
        <v>30</v>
      </c>
      <c r="B75" s="3" t="s">
        <v>31</v>
      </c>
      <c r="C75" s="3" t="s">
        <v>112</v>
      </c>
      <c r="D75" s="3" t="s">
        <v>113</v>
      </c>
      <c r="E75" s="4" t="s">
        <v>143</v>
      </c>
      <c r="F75" s="8">
        <v>15462619.965</v>
      </c>
      <c r="G75" s="8">
        <v>10032307.086999999</v>
      </c>
      <c r="H75" s="9">
        <f t="shared" si="3"/>
        <v>0.64881029927065137</v>
      </c>
    </row>
    <row r="76" spans="1:8" ht="14.45" customHeight="1" x14ac:dyDescent="0.2">
      <c r="A76" s="12" t="s">
        <v>30</v>
      </c>
      <c r="B76" s="3" t="s">
        <v>31</v>
      </c>
      <c r="C76" s="3" t="s">
        <v>112</v>
      </c>
      <c r="D76" s="3" t="s">
        <v>113</v>
      </c>
      <c r="E76" s="4" t="s">
        <v>144</v>
      </c>
      <c r="F76" s="8">
        <v>15462619.965</v>
      </c>
      <c r="G76" s="8">
        <v>10032307.086999999</v>
      </c>
      <c r="H76" s="9">
        <f t="shared" si="3"/>
        <v>0.64881029927065137</v>
      </c>
    </row>
    <row r="77" spans="1:8" ht="14.45" customHeight="1" x14ac:dyDescent="0.2">
      <c r="A77" s="12" t="s">
        <v>30</v>
      </c>
      <c r="B77" s="3" t="s">
        <v>31</v>
      </c>
      <c r="C77" s="3" t="s">
        <v>106</v>
      </c>
      <c r="D77" s="3" t="s">
        <v>107</v>
      </c>
      <c r="E77" s="4" t="s">
        <v>143</v>
      </c>
      <c r="F77" s="8">
        <v>3859249.1590000005</v>
      </c>
      <c r="G77" s="8">
        <v>2688598.665</v>
      </c>
      <c r="H77" s="9">
        <f t="shared" si="3"/>
        <v>0.69666366545161429</v>
      </c>
    </row>
    <row r="78" spans="1:8" ht="14.45" customHeight="1" x14ac:dyDescent="0.2">
      <c r="A78" s="12" t="s">
        <v>30</v>
      </c>
      <c r="B78" s="3" t="s">
        <v>31</v>
      </c>
      <c r="C78" s="3" t="s">
        <v>106</v>
      </c>
      <c r="D78" s="3" t="s">
        <v>107</v>
      </c>
      <c r="E78" s="4" t="s">
        <v>144</v>
      </c>
      <c r="F78" s="8">
        <v>3859249.1590000005</v>
      </c>
      <c r="G78" s="8">
        <v>2583410.895</v>
      </c>
      <c r="H78" s="9">
        <f t="shared" si="3"/>
        <v>0.66940764603791669</v>
      </c>
    </row>
    <row r="79" spans="1:8" ht="14.45" customHeight="1" x14ac:dyDescent="0.2">
      <c r="A79" s="12" t="s">
        <v>30</v>
      </c>
      <c r="B79" s="3" t="s">
        <v>31</v>
      </c>
      <c r="C79" s="3" t="s">
        <v>92</v>
      </c>
      <c r="D79" s="3" t="s">
        <v>93</v>
      </c>
      <c r="E79" s="4" t="s">
        <v>143</v>
      </c>
      <c r="F79" s="8">
        <v>4384958.057</v>
      </c>
      <c r="G79" s="8">
        <v>3540971.5070000002</v>
      </c>
      <c r="H79" s="9">
        <f t="shared" si="3"/>
        <v>0.80752688189281807</v>
      </c>
    </row>
    <row r="80" spans="1:8" ht="14.45" customHeight="1" x14ac:dyDescent="0.2">
      <c r="A80" s="12" t="s">
        <v>30</v>
      </c>
      <c r="B80" s="3" t="s">
        <v>31</v>
      </c>
      <c r="C80" s="3" t="s">
        <v>92</v>
      </c>
      <c r="D80" s="3" t="s">
        <v>93</v>
      </c>
      <c r="E80" s="4" t="s">
        <v>144</v>
      </c>
      <c r="F80" s="8">
        <v>4384958.057</v>
      </c>
      <c r="G80" s="8">
        <v>2895955.0370000005</v>
      </c>
      <c r="H80" s="9">
        <f t="shared" si="3"/>
        <v>0.66042935858348628</v>
      </c>
    </row>
    <row r="81" spans="1:8" ht="14.45" customHeight="1" x14ac:dyDescent="0.2">
      <c r="A81" s="12" t="s">
        <v>30</v>
      </c>
      <c r="B81" s="3" t="s">
        <v>31</v>
      </c>
      <c r="C81" s="3" t="s">
        <v>90</v>
      </c>
      <c r="D81" s="3" t="s">
        <v>91</v>
      </c>
      <c r="E81" s="4" t="s">
        <v>143</v>
      </c>
      <c r="F81" s="8">
        <v>7130884.8459999999</v>
      </c>
      <c r="G81" s="8">
        <v>6904171.3499999996</v>
      </c>
      <c r="H81" s="9">
        <f t="shared" si="3"/>
        <v>0.96820682132776648</v>
      </c>
    </row>
    <row r="82" spans="1:8" ht="14.45" customHeight="1" x14ac:dyDescent="0.2">
      <c r="A82" s="12" t="s">
        <v>30</v>
      </c>
      <c r="B82" s="3" t="s">
        <v>31</v>
      </c>
      <c r="C82" s="3" t="s">
        <v>90</v>
      </c>
      <c r="D82" s="3" t="s">
        <v>91</v>
      </c>
      <c r="E82" s="4" t="s">
        <v>144</v>
      </c>
      <c r="F82" s="8">
        <v>7130884.8459999999</v>
      </c>
      <c r="G82" s="8">
        <v>6904171.3499999996</v>
      </c>
      <c r="H82" s="9">
        <f t="shared" si="3"/>
        <v>0.96820682132776648</v>
      </c>
    </row>
    <row r="83" spans="1:8" ht="14.45" customHeight="1" x14ac:dyDescent="0.2">
      <c r="A83" s="12" t="s">
        <v>30</v>
      </c>
      <c r="B83" s="3" t="s">
        <v>31</v>
      </c>
      <c r="C83" s="3" t="s">
        <v>102</v>
      </c>
      <c r="D83" s="3" t="s">
        <v>103</v>
      </c>
      <c r="E83" s="4" t="s">
        <v>143</v>
      </c>
      <c r="F83" s="8">
        <v>5890444.6940000001</v>
      </c>
      <c r="G83" s="8">
        <v>4284964.2889999999</v>
      </c>
      <c r="H83" s="9">
        <f t="shared" si="3"/>
        <v>0.72744325965145884</v>
      </c>
    </row>
    <row r="84" spans="1:8" ht="14.45" customHeight="1" x14ac:dyDescent="0.2">
      <c r="A84" s="12" t="s">
        <v>30</v>
      </c>
      <c r="B84" s="3" t="s">
        <v>31</v>
      </c>
      <c r="C84" s="3" t="s">
        <v>102</v>
      </c>
      <c r="D84" s="3" t="s">
        <v>103</v>
      </c>
      <c r="E84" s="4" t="s">
        <v>144</v>
      </c>
      <c r="F84" s="8">
        <v>5890444.6940000001</v>
      </c>
      <c r="G84" s="8">
        <v>4031812.1089999997</v>
      </c>
      <c r="H84" s="9">
        <f t="shared" si="3"/>
        <v>0.6844665077845139</v>
      </c>
    </row>
    <row r="85" spans="1:8" ht="14.45" customHeight="1" x14ac:dyDescent="0.2">
      <c r="A85" s="12" t="s">
        <v>30</v>
      </c>
      <c r="B85" s="3" t="s">
        <v>31</v>
      </c>
      <c r="C85" s="3" t="s">
        <v>136</v>
      </c>
      <c r="D85" s="3" t="s">
        <v>137</v>
      </c>
      <c r="E85" s="4" t="s">
        <v>143</v>
      </c>
      <c r="F85" s="8">
        <v>2659775.659</v>
      </c>
      <c r="G85" s="8">
        <v>-580057.65800000005</v>
      </c>
      <c r="H85" s="9">
        <f t="shared" si="3"/>
        <v>-0.21808518174727759</v>
      </c>
    </row>
    <row r="86" spans="1:8" ht="14.45" customHeight="1" x14ac:dyDescent="0.2">
      <c r="A86" s="12" t="s">
        <v>30</v>
      </c>
      <c r="B86" s="3" t="s">
        <v>31</v>
      </c>
      <c r="C86" s="3" t="s">
        <v>136</v>
      </c>
      <c r="D86" s="3" t="s">
        <v>137</v>
      </c>
      <c r="E86" s="4" t="s">
        <v>144</v>
      </c>
      <c r="F86" s="8">
        <v>2659775.659</v>
      </c>
      <c r="G86" s="8">
        <v>785897.21200000006</v>
      </c>
      <c r="H86" s="9">
        <f t="shared" si="3"/>
        <v>0.29547499968304658</v>
      </c>
    </row>
    <row r="87" spans="1:8" ht="14.45" customHeight="1" x14ac:dyDescent="0.2">
      <c r="A87" s="12" t="s">
        <v>30</v>
      </c>
      <c r="B87" s="3" t="s">
        <v>31</v>
      </c>
      <c r="C87" s="3" t="s">
        <v>120</v>
      </c>
      <c r="D87" s="3" t="s">
        <v>121</v>
      </c>
      <c r="E87" s="4" t="s">
        <v>143</v>
      </c>
      <c r="F87" s="8">
        <v>13467412.961000003</v>
      </c>
      <c r="G87" s="8">
        <v>6762714.7189999996</v>
      </c>
      <c r="H87" s="9">
        <f t="shared" si="3"/>
        <v>0.50215395774852989</v>
      </c>
    </row>
    <row r="88" spans="1:8" ht="14.45" customHeight="1" x14ac:dyDescent="0.2">
      <c r="A88" s="12" t="s">
        <v>30</v>
      </c>
      <c r="B88" s="3" t="s">
        <v>31</v>
      </c>
      <c r="C88" s="3" t="s">
        <v>120</v>
      </c>
      <c r="D88" s="3" t="s">
        <v>121</v>
      </c>
      <c r="E88" s="4" t="s">
        <v>144</v>
      </c>
      <c r="F88" s="8">
        <v>13467412.961000003</v>
      </c>
      <c r="G88" s="8">
        <v>6762714.7189999996</v>
      </c>
      <c r="H88" s="9">
        <f t="shared" si="3"/>
        <v>0.50215395774852989</v>
      </c>
    </row>
    <row r="89" spans="1:8" ht="14.45" customHeight="1" x14ac:dyDescent="0.2">
      <c r="A89" s="12" t="s">
        <v>30</v>
      </c>
      <c r="B89" s="3" t="s">
        <v>31</v>
      </c>
      <c r="C89" s="3" t="s">
        <v>34</v>
      </c>
      <c r="D89" s="3" t="s">
        <v>35</v>
      </c>
      <c r="E89" s="4" t="s">
        <v>143</v>
      </c>
      <c r="F89" s="8">
        <v>-6869.58</v>
      </c>
      <c r="G89" s="8">
        <v>-853010</v>
      </c>
      <c r="H89" s="9">
        <f t="shared" si="3"/>
        <v>124.17207456642183</v>
      </c>
    </row>
    <row r="90" spans="1:8" ht="14.45" customHeight="1" x14ac:dyDescent="0.2">
      <c r="A90" s="12" t="s">
        <v>30</v>
      </c>
      <c r="B90" s="3" t="s">
        <v>31</v>
      </c>
      <c r="C90" s="3" t="s">
        <v>34</v>
      </c>
      <c r="D90" s="3" t="s">
        <v>35</v>
      </c>
      <c r="E90" s="4" t="s">
        <v>144</v>
      </c>
      <c r="F90" s="8">
        <v>-6869.58</v>
      </c>
      <c r="G90" s="8">
        <v>0</v>
      </c>
      <c r="H90" s="9">
        <f t="shared" si="3"/>
        <v>0</v>
      </c>
    </row>
    <row r="91" spans="1:8" ht="14.45" customHeight="1" x14ac:dyDescent="0.2">
      <c r="A91" s="12" t="s">
        <v>30</v>
      </c>
      <c r="B91" s="3" t="s">
        <v>31</v>
      </c>
      <c r="C91" s="3" t="s">
        <v>52</v>
      </c>
      <c r="D91" s="3" t="s">
        <v>53</v>
      </c>
      <c r="E91" s="4" t="s">
        <v>143</v>
      </c>
      <c r="F91" s="8">
        <v>2912405.6929999995</v>
      </c>
      <c r="G91" s="8">
        <v>3810107.0219999999</v>
      </c>
      <c r="H91" s="9">
        <f t="shared" si="3"/>
        <v>1.3082336129055221</v>
      </c>
    </row>
    <row r="92" spans="1:8" ht="14.45" customHeight="1" x14ac:dyDescent="0.2">
      <c r="A92" s="12" t="s">
        <v>30</v>
      </c>
      <c r="B92" s="3" t="s">
        <v>31</v>
      </c>
      <c r="C92" s="3" t="s">
        <v>52</v>
      </c>
      <c r="D92" s="3" t="s">
        <v>53</v>
      </c>
      <c r="E92" s="4" t="s">
        <v>144</v>
      </c>
      <c r="F92" s="8">
        <v>2912405.6929999995</v>
      </c>
      <c r="G92" s="8">
        <v>1505422.5019999999</v>
      </c>
      <c r="H92" s="9">
        <f t="shared" si="3"/>
        <v>0.51689999975563161</v>
      </c>
    </row>
    <row r="93" spans="1:8" ht="14.45" customHeight="1" x14ac:dyDescent="0.2">
      <c r="A93" s="12" t="s">
        <v>30</v>
      </c>
      <c r="B93" s="3" t="s">
        <v>31</v>
      </c>
      <c r="C93" s="3" t="s">
        <v>88</v>
      </c>
      <c r="D93" s="3" t="s">
        <v>89</v>
      </c>
      <c r="E93" s="4" t="s">
        <v>143</v>
      </c>
      <c r="F93" s="8">
        <v>4310376.7719999999</v>
      </c>
      <c r="G93" s="8">
        <v>3955477.9959999998</v>
      </c>
      <c r="H93" s="9">
        <f t="shared" si="3"/>
        <v>0.91766409416796102</v>
      </c>
    </row>
    <row r="94" spans="1:8" ht="14.45" customHeight="1" x14ac:dyDescent="0.2">
      <c r="A94" s="12" t="s">
        <v>30</v>
      </c>
      <c r="B94" s="3" t="s">
        <v>31</v>
      </c>
      <c r="C94" s="3" t="s">
        <v>88</v>
      </c>
      <c r="D94" s="3" t="s">
        <v>89</v>
      </c>
      <c r="E94" s="4" t="s">
        <v>144</v>
      </c>
      <c r="F94" s="8">
        <v>4310376.7719999999</v>
      </c>
      <c r="G94" s="8">
        <v>2902892.0159999998</v>
      </c>
      <c r="H94" s="9">
        <f t="shared" si="3"/>
        <v>0.67346595658575525</v>
      </c>
    </row>
    <row r="95" spans="1:8" ht="14.45" customHeight="1" x14ac:dyDescent="0.2">
      <c r="A95" s="12" t="s">
        <v>30</v>
      </c>
      <c r="B95" s="3" t="s">
        <v>31</v>
      </c>
      <c r="C95" s="3" t="s">
        <v>48</v>
      </c>
      <c r="D95" s="3" t="s">
        <v>49</v>
      </c>
      <c r="E95" s="4" t="s">
        <v>143</v>
      </c>
      <c r="F95" s="8">
        <v>20822338.534000002</v>
      </c>
      <c r="G95" s="8">
        <v>27165675.098999999</v>
      </c>
      <c r="H95" s="9">
        <f t="shared" si="3"/>
        <v>1.3046409294826422</v>
      </c>
    </row>
    <row r="96" spans="1:8" ht="14.45" customHeight="1" x14ac:dyDescent="0.2">
      <c r="A96" s="12" t="s">
        <v>30</v>
      </c>
      <c r="B96" s="3" t="s">
        <v>31</v>
      </c>
      <c r="C96" s="3" t="s">
        <v>48</v>
      </c>
      <c r="D96" s="3" t="s">
        <v>49</v>
      </c>
      <c r="E96" s="4" t="s">
        <v>144</v>
      </c>
      <c r="F96" s="8">
        <v>20822338.534000002</v>
      </c>
      <c r="G96" s="8">
        <v>27165675.098999999</v>
      </c>
      <c r="H96" s="9">
        <f t="shared" si="3"/>
        <v>1.3046409294826422</v>
      </c>
    </row>
    <row r="97" spans="1:8" ht="14.45" customHeight="1" x14ac:dyDescent="0.2">
      <c r="A97" s="12" t="s">
        <v>30</v>
      </c>
      <c r="B97" s="3" t="s">
        <v>31</v>
      </c>
      <c r="C97" s="3" t="s">
        <v>132</v>
      </c>
      <c r="D97" s="3" t="s">
        <v>133</v>
      </c>
      <c r="E97" s="4" t="s">
        <v>143</v>
      </c>
      <c r="F97" s="8">
        <v>4314.5549999999994</v>
      </c>
      <c r="G97" s="8">
        <v>-3.0000000000000001E-3</v>
      </c>
      <c r="H97" s="9">
        <f t="shared" si="3"/>
        <v>-6.9532083841786711E-7</v>
      </c>
    </row>
    <row r="98" spans="1:8" ht="14.45" customHeight="1" x14ac:dyDescent="0.2">
      <c r="A98" s="12" t="s">
        <v>30</v>
      </c>
      <c r="B98" s="3" t="s">
        <v>31</v>
      </c>
      <c r="C98" s="3" t="s">
        <v>132</v>
      </c>
      <c r="D98" s="3" t="s">
        <v>133</v>
      </c>
      <c r="E98" s="4" t="s">
        <v>144</v>
      </c>
      <c r="F98" s="8">
        <v>4314.5549999999994</v>
      </c>
      <c r="G98" s="8">
        <v>-3.0000000000000001E-3</v>
      </c>
      <c r="H98" s="9">
        <f t="shared" si="3"/>
        <v>-6.9532083841786711E-7</v>
      </c>
    </row>
    <row r="99" spans="1:8" ht="14.45" customHeight="1" x14ac:dyDescent="0.2">
      <c r="A99" s="12" t="s">
        <v>30</v>
      </c>
      <c r="B99" s="3" t="s">
        <v>31</v>
      </c>
      <c r="C99" s="3" t="s">
        <v>64</v>
      </c>
      <c r="D99" s="3" t="s">
        <v>65</v>
      </c>
      <c r="E99" s="4" t="s">
        <v>143</v>
      </c>
      <c r="F99" s="8">
        <v>1572438.4360000002</v>
      </c>
      <c r="G99" s="8">
        <v>1734529.4269999999</v>
      </c>
      <c r="H99" s="9">
        <f t="shared" si="3"/>
        <v>1.1030825673610027</v>
      </c>
    </row>
    <row r="100" spans="1:8" ht="14.45" customHeight="1" x14ac:dyDescent="0.2">
      <c r="A100" s="12" t="s">
        <v>30</v>
      </c>
      <c r="B100" s="3" t="s">
        <v>31</v>
      </c>
      <c r="C100" s="3" t="s">
        <v>64</v>
      </c>
      <c r="D100" s="3" t="s">
        <v>65</v>
      </c>
      <c r="E100" s="4" t="s">
        <v>144</v>
      </c>
      <c r="F100" s="8">
        <v>1572438.4360000002</v>
      </c>
      <c r="G100" s="8">
        <v>1116810.0269999998</v>
      </c>
      <c r="H100" s="9">
        <f t="shared" si="3"/>
        <v>0.71024085994804542</v>
      </c>
    </row>
    <row r="101" spans="1:8" ht="14.45" customHeight="1" x14ac:dyDescent="0.2">
      <c r="A101" s="12" t="s">
        <v>30</v>
      </c>
      <c r="B101" s="3" t="s">
        <v>31</v>
      </c>
      <c r="C101" s="3" t="s">
        <v>84</v>
      </c>
      <c r="D101" s="3" t="s">
        <v>85</v>
      </c>
      <c r="E101" s="4" t="s">
        <v>143</v>
      </c>
      <c r="F101" s="8">
        <v>4589284.6140000001</v>
      </c>
      <c r="G101" s="8">
        <v>4463608.3530000001</v>
      </c>
      <c r="H101" s="9">
        <f t="shared" si="3"/>
        <v>0.97261528286639409</v>
      </c>
    </row>
    <row r="102" spans="1:8" ht="14.45" customHeight="1" x14ac:dyDescent="0.2">
      <c r="A102" s="12" t="s">
        <v>30</v>
      </c>
      <c r="B102" s="3" t="s">
        <v>31</v>
      </c>
      <c r="C102" s="3" t="s">
        <v>84</v>
      </c>
      <c r="D102" s="3" t="s">
        <v>85</v>
      </c>
      <c r="E102" s="4" t="s">
        <v>144</v>
      </c>
      <c r="F102" s="8">
        <v>4589284.6140000001</v>
      </c>
      <c r="G102" s="8">
        <v>4496459.8130000001</v>
      </c>
      <c r="H102" s="9">
        <f t="shared" si="3"/>
        <v>0.97977357936859477</v>
      </c>
    </row>
    <row r="103" spans="1:8" ht="14.45" customHeight="1" x14ac:dyDescent="0.2">
      <c r="A103" s="12" t="s">
        <v>30</v>
      </c>
      <c r="B103" s="3" t="s">
        <v>31</v>
      </c>
      <c r="C103" s="3" t="s">
        <v>94</v>
      </c>
      <c r="D103" s="3" t="s">
        <v>95</v>
      </c>
      <c r="E103" s="4" t="s">
        <v>143</v>
      </c>
      <c r="F103" s="8">
        <v>2308573.9619999994</v>
      </c>
      <c r="G103" s="8">
        <v>2011237.58</v>
      </c>
      <c r="H103" s="9">
        <f t="shared" si="3"/>
        <v>0.87120344121770898</v>
      </c>
    </row>
    <row r="104" spans="1:8" ht="14.45" customHeight="1" x14ac:dyDescent="0.2">
      <c r="A104" s="12" t="s">
        <v>30</v>
      </c>
      <c r="B104" s="3" t="s">
        <v>31</v>
      </c>
      <c r="C104" s="3" t="s">
        <v>94</v>
      </c>
      <c r="D104" s="3" t="s">
        <v>95</v>
      </c>
      <c r="E104" s="4" t="s">
        <v>144</v>
      </c>
      <c r="F104" s="8">
        <v>2308573.9619999994</v>
      </c>
      <c r="G104" s="8">
        <v>1223870.42</v>
      </c>
      <c r="H104" s="9">
        <f t="shared" si="3"/>
        <v>0.53014130807388893</v>
      </c>
    </row>
    <row r="105" spans="1:8" ht="14.45" customHeight="1" x14ac:dyDescent="0.2">
      <c r="A105" s="12" t="s">
        <v>30</v>
      </c>
      <c r="B105" s="3" t="s">
        <v>31</v>
      </c>
      <c r="C105" s="3" t="s">
        <v>36</v>
      </c>
      <c r="D105" s="3" t="s">
        <v>37</v>
      </c>
      <c r="E105" s="4" t="s">
        <v>143</v>
      </c>
      <c r="F105" s="8">
        <v>1570165.4169999999</v>
      </c>
      <c r="G105" s="8">
        <v>6109990.2240000004</v>
      </c>
      <c r="H105" s="9">
        <f t="shared" si="3"/>
        <v>3.891303526270443</v>
      </c>
    </row>
    <row r="106" spans="1:8" ht="14.45" customHeight="1" x14ac:dyDescent="0.2">
      <c r="A106" s="12" t="s">
        <v>30</v>
      </c>
      <c r="B106" s="3" t="s">
        <v>31</v>
      </c>
      <c r="C106" s="3" t="s">
        <v>36</v>
      </c>
      <c r="D106" s="3" t="s">
        <v>37</v>
      </c>
      <c r="E106" s="4" t="s">
        <v>144</v>
      </c>
      <c r="F106" s="8">
        <v>1570165.4169999999</v>
      </c>
      <c r="G106" s="8">
        <v>6109990.2240000004</v>
      </c>
      <c r="H106" s="9">
        <f t="shared" si="3"/>
        <v>3.891303526270443</v>
      </c>
    </row>
    <row r="107" spans="1:8" ht="14.45" customHeight="1" x14ac:dyDescent="0.2">
      <c r="A107" s="12" t="s">
        <v>30</v>
      </c>
      <c r="B107" s="3" t="s">
        <v>31</v>
      </c>
      <c r="C107" s="3" t="s">
        <v>126</v>
      </c>
      <c r="D107" s="3" t="s">
        <v>127</v>
      </c>
      <c r="E107" s="4" t="s">
        <v>143</v>
      </c>
      <c r="F107" s="8">
        <v>275368.03099999996</v>
      </c>
      <c r="G107" s="8">
        <v>345174.71799999999</v>
      </c>
      <c r="H107" s="9">
        <f t="shared" si="3"/>
        <v>1.2535032361835787</v>
      </c>
    </row>
    <row r="108" spans="1:8" ht="14.45" customHeight="1" x14ac:dyDescent="0.2">
      <c r="A108" s="12" t="s">
        <v>30</v>
      </c>
      <c r="B108" s="3" t="s">
        <v>31</v>
      </c>
      <c r="C108" s="3" t="s">
        <v>126</v>
      </c>
      <c r="D108" s="3" t="s">
        <v>127</v>
      </c>
      <c r="E108" s="4" t="s">
        <v>144</v>
      </c>
      <c r="F108" s="8">
        <v>275368.03099999996</v>
      </c>
      <c r="G108" s="8">
        <v>345174.71799999999</v>
      </c>
      <c r="H108" s="9">
        <f t="shared" si="3"/>
        <v>1.2535032361835787</v>
      </c>
    </row>
  </sheetData>
  <sheetProtection algorithmName="SHA-512" hashValue="CP3wnS/5tn7brE2LN4rIy2Dhc1f5DFctN8vAY1oHeC35ALgZWd4R99rpaLQCQMsB7vV2jPc/erit4FpON/00AQ==" saltValue="0IzUWLBe41sqiJcj15Y3jA==" spinCount="100000" sheet="1" objects="1" scenarios="1"/>
  <sortState xmlns:xlrd2="http://schemas.microsoft.com/office/spreadsheetml/2017/richdata2" ref="C7:H108">
    <sortCondition ref="C7:C108"/>
  </sortState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9217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66675</xdr:colOff>
                <xdr:row>0</xdr:row>
                <xdr:rowOff>0</xdr:rowOff>
              </to>
            </anchor>
          </controlPr>
        </control>
      </mc:Choice>
      <mc:Fallback>
        <control shapeId="9217" r:id="rId6" name="FPMExcelClientSheetOptionstb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24BB-DBF5-42F0-A4DC-F35D44F11980}">
  <sheetPr codeName="Sheet4"/>
  <dimension ref="A1:J108"/>
  <sheetViews>
    <sheetView workbookViewId="0">
      <pane ySplit="2" topLeftCell="A6" activePane="bottomLeft" state="frozen"/>
      <selection activeCell="A3" sqref="A3"/>
      <selection pane="bottomLeft" activeCell="N22" sqref="N22"/>
    </sheetView>
  </sheetViews>
  <sheetFormatPr defaultColWidth="8.7109375" defaultRowHeight="12.75" x14ac:dyDescent="0.2"/>
  <cols>
    <col min="1" max="1" width="5.140625" style="1" bestFit="1" customWidth="1"/>
    <col min="2" max="2" width="7" style="1" bestFit="1" customWidth="1"/>
    <col min="3" max="3" width="12.140625" style="1" bestFit="1" customWidth="1"/>
    <col min="4" max="4" width="23.85546875" style="1" bestFit="1" customWidth="1"/>
    <col min="5" max="5" width="17.42578125" style="1" bestFit="1" customWidth="1"/>
    <col min="6" max="6" width="17" style="1" bestFit="1" customWidth="1"/>
    <col min="7" max="7" width="13.28515625" style="1" customWidth="1"/>
    <col min="8" max="8" width="30.5703125" style="1" bestFit="1" customWidth="1"/>
    <col min="9" max="9" width="8.7109375" style="1"/>
    <col min="10" max="10" width="9.85546875" style="1" bestFit="1" customWidth="1"/>
    <col min="11" max="16384" width="8.7109375" style="1"/>
  </cols>
  <sheetData>
    <row r="1" spans="1:8" x14ac:dyDescent="0.2">
      <c r="A1" s="2" t="s">
        <v>145</v>
      </c>
    </row>
    <row r="2" spans="1:8" s="6" customFormat="1" ht="38.25" x14ac:dyDescent="0.25">
      <c r="A2" s="5" t="s">
        <v>23</v>
      </c>
      <c r="B2" s="5" t="s">
        <v>24</v>
      </c>
      <c r="C2" s="5" t="s">
        <v>25</v>
      </c>
      <c r="D2" s="5" t="s">
        <v>26</v>
      </c>
      <c r="E2" s="5" t="s">
        <v>139</v>
      </c>
      <c r="F2" s="5" t="s">
        <v>146</v>
      </c>
      <c r="G2" s="5" t="s">
        <v>141</v>
      </c>
      <c r="H2" s="5" t="s">
        <v>147</v>
      </c>
    </row>
    <row r="3" spans="1:8" ht="14.45" customHeight="1" x14ac:dyDescent="0.2">
      <c r="A3" s="12" t="s">
        <v>30</v>
      </c>
      <c r="B3" s="3" t="s">
        <v>31</v>
      </c>
      <c r="C3" s="3" t="s">
        <v>76</v>
      </c>
      <c r="D3" s="3" t="s">
        <v>77</v>
      </c>
      <c r="E3" s="4" t="s">
        <v>143</v>
      </c>
      <c r="F3" s="8">
        <v>951529401.72500014</v>
      </c>
      <c r="G3" s="8">
        <v>620902558.20500004</v>
      </c>
      <c r="H3" s="9">
        <f>IF(ISERROR(G3/F3)=TRUE,"N/A",G3/F3)</f>
        <v>0.65253113259494</v>
      </c>
    </row>
    <row r="4" spans="1:8" ht="14.45" customHeight="1" x14ac:dyDescent="0.2">
      <c r="A4" s="12" t="s">
        <v>30</v>
      </c>
      <c r="B4" s="3" t="s">
        <v>31</v>
      </c>
      <c r="C4" s="3" t="s">
        <v>76</v>
      </c>
      <c r="D4" s="3" t="s">
        <v>77</v>
      </c>
      <c r="E4" s="4" t="s">
        <v>144</v>
      </c>
      <c r="F4" s="8">
        <v>951529401.72500014</v>
      </c>
      <c r="G4" s="8">
        <v>542551367.05500007</v>
      </c>
      <c r="H4" s="9">
        <f t="shared" ref="H4:H71" si="0">IF(ISERROR(G4/F4)=TRUE,"N/A",G4/F4)</f>
        <v>0.57018875724851426</v>
      </c>
    </row>
    <row r="5" spans="1:8" ht="14.45" customHeight="1" x14ac:dyDescent="0.2">
      <c r="A5" s="12" t="s">
        <v>30</v>
      </c>
      <c r="B5" s="3" t="s">
        <v>31</v>
      </c>
      <c r="C5" s="3" t="s">
        <v>82</v>
      </c>
      <c r="D5" s="3" t="s">
        <v>83</v>
      </c>
      <c r="E5" s="4" t="s">
        <v>143</v>
      </c>
      <c r="F5" s="8">
        <v>756865945.98699999</v>
      </c>
      <c r="G5" s="8">
        <v>620872618.38999999</v>
      </c>
      <c r="H5" s="9">
        <f t="shared" si="0"/>
        <v>0.82032045659068953</v>
      </c>
    </row>
    <row r="6" spans="1:8" ht="14.45" customHeight="1" x14ac:dyDescent="0.2">
      <c r="A6" s="12" t="s">
        <v>30</v>
      </c>
      <c r="B6" s="3" t="s">
        <v>31</v>
      </c>
      <c r="C6" s="3" t="s">
        <v>82</v>
      </c>
      <c r="D6" s="3" t="s">
        <v>83</v>
      </c>
      <c r="E6" s="4" t="s">
        <v>144</v>
      </c>
      <c r="F6" s="8">
        <v>756865945.98699999</v>
      </c>
      <c r="G6" s="8">
        <v>542521427.24000001</v>
      </c>
      <c r="H6" s="9">
        <f t="shared" si="0"/>
        <v>0.71679989054404947</v>
      </c>
    </row>
    <row r="7" spans="1:8" ht="14.45" customHeight="1" x14ac:dyDescent="0.2">
      <c r="A7" s="12" t="s">
        <v>30</v>
      </c>
      <c r="B7" s="3" t="s">
        <v>31</v>
      </c>
      <c r="C7" s="3" t="s">
        <v>50</v>
      </c>
      <c r="D7" s="3" t="s">
        <v>51</v>
      </c>
      <c r="E7" s="4" t="s">
        <v>143</v>
      </c>
      <c r="F7" s="8">
        <v>92937056.600000024</v>
      </c>
      <c r="G7" s="8">
        <v>101696490.52500001</v>
      </c>
      <c r="H7" s="9">
        <f t="shared" si="0"/>
        <v>1.0942512518198255</v>
      </c>
    </row>
    <row r="8" spans="1:8" ht="14.45" customHeight="1" x14ac:dyDescent="0.2">
      <c r="A8" s="12" t="s">
        <v>30</v>
      </c>
      <c r="B8" s="3" t="s">
        <v>31</v>
      </c>
      <c r="C8" s="3" t="s">
        <v>50</v>
      </c>
      <c r="D8" s="3" t="s">
        <v>51</v>
      </c>
      <c r="E8" s="4" t="s">
        <v>144</v>
      </c>
      <c r="F8" s="8">
        <v>92937056.600000024</v>
      </c>
      <c r="G8" s="8">
        <v>101696490.52500001</v>
      </c>
      <c r="H8" s="9">
        <f t="shared" si="0"/>
        <v>1.0942512518198255</v>
      </c>
    </row>
    <row r="9" spans="1:8" ht="14.45" customHeight="1" x14ac:dyDescent="0.2">
      <c r="A9" s="12" t="s">
        <v>30</v>
      </c>
      <c r="B9" s="3" t="s">
        <v>31</v>
      </c>
      <c r="C9" s="3" t="s">
        <v>40</v>
      </c>
      <c r="D9" s="3" t="s">
        <v>41</v>
      </c>
      <c r="E9" s="4" t="s">
        <v>143</v>
      </c>
      <c r="F9" s="8">
        <v>2449607.6069999998</v>
      </c>
      <c r="G9" s="8">
        <v>3284806.1320000002</v>
      </c>
      <c r="H9" s="9">
        <f t="shared" si="0"/>
        <v>1.3409519641485994</v>
      </c>
    </row>
    <row r="10" spans="1:8" ht="14.45" customHeight="1" x14ac:dyDescent="0.2">
      <c r="A10" s="12" t="s">
        <v>30</v>
      </c>
      <c r="B10" s="3" t="s">
        <v>31</v>
      </c>
      <c r="C10" s="3" t="s">
        <v>40</v>
      </c>
      <c r="D10" s="3" t="s">
        <v>41</v>
      </c>
      <c r="E10" s="4" t="s">
        <v>144</v>
      </c>
      <c r="F10" s="8">
        <v>2449607.6069999998</v>
      </c>
      <c r="G10" s="8">
        <v>744141.97200000007</v>
      </c>
      <c r="H10" s="9">
        <f t="shared" si="0"/>
        <v>0.30378007068296964</v>
      </c>
    </row>
    <row r="11" spans="1:8" ht="14.45" customHeight="1" x14ac:dyDescent="0.2">
      <c r="A11" s="12" t="s">
        <v>30</v>
      </c>
      <c r="B11" s="3" t="s">
        <v>31</v>
      </c>
      <c r="C11" s="3" t="s">
        <v>70</v>
      </c>
      <c r="D11" s="3" t="s">
        <v>71</v>
      </c>
      <c r="E11" s="4" t="s">
        <v>143</v>
      </c>
      <c r="F11" s="8">
        <v>2980584.3639999996</v>
      </c>
      <c r="G11" s="8">
        <v>2615420.3280000002</v>
      </c>
      <c r="H11" s="9">
        <f t="shared" si="0"/>
        <v>0.87748575735331902</v>
      </c>
    </row>
    <row r="12" spans="1:8" ht="14.45" customHeight="1" x14ac:dyDescent="0.2">
      <c r="A12" s="12" t="s">
        <v>30</v>
      </c>
      <c r="B12" s="3" t="s">
        <v>31</v>
      </c>
      <c r="C12" s="3" t="s">
        <v>70</v>
      </c>
      <c r="D12" s="3" t="s">
        <v>71</v>
      </c>
      <c r="E12" s="4" t="s">
        <v>144</v>
      </c>
      <c r="F12" s="8">
        <v>2980584.3639999996</v>
      </c>
      <c r="G12" s="8">
        <v>898084.01800000016</v>
      </c>
      <c r="H12" s="9">
        <f t="shared" si="0"/>
        <v>0.30131139009088631</v>
      </c>
    </row>
    <row r="13" spans="1:8" ht="14.45" customHeight="1" x14ac:dyDescent="0.2">
      <c r="A13" s="12" t="s">
        <v>30</v>
      </c>
      <c r="B13" s="3" t="s">
        <v>31</v>
      </c>
      <c r="C13" s="3" t="s">
        <v>42</v>
      </c>
      <c r="D13" s="3" t="s">
        <v>43</v>
      </c>
      <c r="E13" s="4" t="s">
        <v>143</v>
      </c>
      <c r="F13" s="8">
        <v>151645716.081</v>
      </c>
      <c r="G13" s="8">
        <v>171938928.463</v>
      </c>
      <c r="H13" s="9">
        <f t="shared" si="0"/>
        <v>1.1338198856284247</v>
      </c>
    </row>
    <row r="14" spans="1:8" ht="14.45" customHeight="1" x14ac:dyDescent="0.2">
      <c r="A14" s="12" t="s">
        <v>30</v>
      </c>
      <c r="B14" s="3" t="s">
        <v>31</v>
      </c>
      <c r="C14" s="3" t="s">
        <v>42</v>
      </c>
      <c r="D14" s="3" t="s">
        <v>43</v>
      </c>
      <c r="E14" s="4" t="s">
        <v>144</v>
      </c>
      <c r="F14" s="8">
        <v>151645716.081</v>
      </c>
      <c r="G14" s="8">
        <v>171938928.463</v>
      </c>
      <c r="H14" s="9">
        <f t="shared" si="0"/>
        <v>1.1338198856284247</v>
      </c>
    </row>
    <row r="15" spans="1:8" ht="14.45" customHeight="1" x14ac:dyDescent="0.2">
      <c r="A15" s="12" t="s">
        <v>30</v>
      </c>
      <c r="B15" s="3" t="s">
        <v>31</v>
      </c>
      <c r="C15" s="3" t="s">
        <v>74</v>
      </c>
      <c r="D15" s="3" t="s">
        <v>75</v>
      </c>
      <c r="E15" s="4" t="s">
        <v>143</v>
      </c>
      <c r="F15" s="8">
        <v>10802387.102</v>
      </c>
      <c r="G15" s="8">
        <v>9099264.284</v>
      </c>
      <c r="H15" s="9">
        <f t="shared" si="0"/>
        <v>0.84233829042428254</v>
      </c>
    </row>
    <row r="16" spans="1:8" ht="14.45" customHeight="1" x14ac:dyDescent="0.2">
      <c r="A16" s="12" t="s">
        <v>30</v>
      </c>
      <c r="B16" s="3" t="s">
        <v>31</v>
      </c>
      <c r="C16" s="3" t="s">
        <v>74</v>
      </c>
      <c r="D16" s="3" t="s">
        <v>75</v>
      </c>
      <c r="E16" s="4" t="s">
        <v>144</v>
      </c>
      <c r="F16" s="8">
        <v>10802387.102</v>
      </c>
      <c r="G16" s="8">
        <v>5316875.8440000005</v>
      </c>
      <c r="H16" s="9">
        <f t="shared" si="0"/>
        <v>0.49219453013451181</v>
      </c>
    </row>
    <row r="17" spans="1:10" ht="14.45" customHeight="1" x14ac:dyDescent="0.2">
      <c r="A17" s="12" t="s">
        <v>30</v>
      </c>
      <c r="B17" s="3" t="s">
        <v>31</v>
      </c>
      <c r="C17" s="3" t="s">
        <v>62</v>
      </c>
      <c r="D17" s="3" t="s">
        <v>63</v>
      </c>
      <c r="E17" s="4" t="s">
        <v>143</v>
      </c>
      <c r="F17" s="8">
        <v>5507588.1900000004</v>
      </c>
      <c r="G17" s="8">
        <v>5056188.0640000002</v>
      </c>
      <c r="H17" s="9">
        <f t="shared" si="0"/>
        <v>0.91804032719447015</v>
      </c>
    </row>
    <row r="18" spans="1:10" ht="14.45" customHeight="1" x14ac:dyDescent="0.2">
      <c r="A18" s="12" t="s">
        <v>30</v>
      </c>
      <c r="B18" s="3" t="s">
        <v>31</v>
      </c>
      <c r="C18" s="3" t="s">
        <v>62</v>
      </c>
      <c r="D18" s="3" t="s">
        <v>63</v>
      </c>
      <c r="E18" s="4" t="s">
        <v>144</v>
      </c>
      <c r="F18" s="8">
        <v>5507588.1900000004</v>
      </c>
      <c r="G18" s="8">
        <v>3094194.2540000002</v>
      </c>
      <c r="H18" s="9">
        <f t="shared" si="0"/>
        <v>0.5618056665198855</v>
      </c>
    </row>
    <row r="19" spans="1:10" ht="14.45" customHeight="1" x14ac:dyDescent="0.2">
      <c r="A19" s="12" t="s">
        <v>30</v>
      </c>
      <c r="B19" s="3" t="s">
        <v>31</v>
      </c>
      <c r="C19" s="3" t="s">
        <v>98</v>
      </c>
      <c r="D19" s="3" t="s">
        <v>99</v>
      </c>
      <c r="E19" s="4" t="s">
        <v>143</v>
      </c>
      <c r="F19" s="8">
        <v>91220.406999999992</v>
      </c>
      <c r="G19" s="8">
        <v>57754.324000000001</v>
      </c>
      <c r="H19" s="9">
        <f t="shared" ref="H19:H20" si="1">IF(ISERROR(G19/F19)=TRUE,"N/A",G19/F19)</f>
        <v>0.63312942683976414</v>
      </c>
    </row>
    <row r="20" spans="1:10" ht="14.45" customHeight="1" x14ac:dyDescent="0.2">
      <c r="A20" s="12" t="s">
        <v>30</v>
      </c>
      <c r="B20" s="3" t="s">
        <v>31</v>
      </c>
      <c r="C20" s="3" t="s">
        <v>98</v>
      </c>
      <c r="D20" s="3" t="s">
        <v>99</v>
      </c>
      <c r="E20" s="4" t="s">
        <v>144</v>
      </c>
      <c r="F20" s="8">
        <v>91220.406999999992</v>
      </c>
      <c r="G20" s="8">
        <v>3749.2439999999988</v>
      </c>
      <c r="H20" s="9">
        <f t="shared" si="1"/>
        <v>4.1100934794119033E-2</v>
      </c>
    </row>
    <row r="21" spans="1:10" ht="14.45" customHeight="1" x14ac:dyDescent="0.2">
      <c r="A21" s="12" t="s">
        <v>30</v>
      </c>
      <c r="B21" s="3" t="s">
        <v>31</v>
      </c>
      <c r="C21" s="3" t="s">
        <v>100</v>
      </c>
      <c r="D21" s="3" t="s">
        <v>101</v>
      </c>
      <c r="E21" s="4" t="s">
        <v>143</v>
      </c>
      <c r="F21" s="8">
        <v>7932984.1320000002</v>
      </c>
      <c r="G21" s="8">
        <v>4999370.1040000003</v>
      </c>
      <c r="H21" s="9">
        <f t="shared" si="0"/>
        <v>0.63020044170182898</v>
      </c>
    </row>
    <row r="22" spans="1:10" ht="14.45" customHeight="1" x14ac:dyDescent="0.2">
      <c r="A22" s="12" t="s">
        <v>30</v>
      </c>
      <c r="B22" s="3" t="s">
        <v>31</v>
      </c>
      <c r="C22" s="3" t="s">
        <v>100</v>
      </c>
      <c r="D22" s="3" t="s">
        <v>101</v>
      </c>
      <c r="E22" s="4" t="s">
        <v>144</v>
      </c>
      <c r="F22" s="8">
        <v>7932984.1320000002</v>
      </c>
      <c r="G22" s="8">
        <v>1753360.4940000004</v>
      </c>
      <c r="H22" s="9">
        <f t="shared" si="0"/>
        <v>0.22102155567503415</v>
      </c>
    </row>
    <row r="23" spans="1:10" ht="14.45" customHeight="1" x14ac:dyDescent="0.2">
      <c r="A23" s="12" t="s">
        <v>30</v>
      </c>
      <c r="B23" s="3" t="s">
        <v>31</v>
      </c>
      <c r="C23" s="3" t="s">
        <v>96</v>
      </c>
      <c r="D23" s="3" t="s">
        <v>97</v>
      </c>
      <c r="E23" s="4" t="s">
        <v>143</v>
      </c>
      <c r="F23" s="8">
        <v>18711247.338000003</v>
      </c>
      <c r="G23" s="8">
        <v>11597680.02</v>
      </c>
      <c r="H23" s="9">
        <f t="shared" si="0"/>
        <v>0.61982399198190741</v>
      </c>
      <c r="J23" s="18"/>
    </row>
    <row r="24" spans="1:10" ht="14.45" customHeight="1" x14ac:dyDescent="0.2">
      <c r="A24" s="12" t="s">
        <v>30</v>
      </c>
      <c r="B24" s="3" t="s">
        <v>31</v>
      </c>
      <c r="C24" s="3" t="s">
        <v>96</v>
      </c>
      <c r="D24" s="3" t="s">
        <v>97</v>
      </c>
      <c r="E24" s="4" t="s">
        <v>144</v>
      </c>
      <c r="F24" s="8">
        <v>18711247.338000003</v>
      </c>
      <c r="G24" s="8">
        <v>5650515.8199999994</v>
      </c>
      <c r="H24" s="9">
        <f t="shared" si="0"/>
        <v>0.30198498891757841</v>
      </c>
      <c r="J24" s="18"/>
    </row>
    <row r="25" spans="1:10" ht="14.45" customHeight="1" x14ac:dyDescent="0.2">
      <c r="A25" s="12" t="s">
        <v>30</v>
      </c>
      <c r="B25" s="3" t="s">
        <v>31</v>
      </c>
      <c r="C25" s="3" t="s">
        <v>68</v>
      </c>
      <c r="D25" s="3" t="s">
        <v>69</v>
      </c>
      <c r="E25" s="4" t="s">
        <v>143</v>
      </c>
      <c r="F25" s="8">
        <v>15441174.487</v>
      </c>
      <c r="G25" s="8">
        <v>13587188.057</v>
      </c>
      <c r="H25" s="9">
        <f t="shared" si="0"/>
        <v>0.87993229196646405</v>
      </c>
    </row>
    <row r="26" spans="1:10" ht="14.45" customHeight="1" x14ac:dyDescent="0.2">
      <c r="A26" s="12" t="s">
        <v>30</v>
      </c>
      <c r="B26" s="3" t="s">
        <v>31</v>
      </c>
      <c r="C26" s="3" t="s">
        <v>68</v>
      </c>
      <c r="D26" s="3" t="s">
        <v>69</v>
      </c>
      <c r="E26" s="4" t="s">
        <v>144</v>
      </c>
      <c r="F26" s="8">
        <v>15441174.487</v>
      </c>
      <c r="G26" s="8">
        <v>18670862.366999999</v>
      </c>
      <c r="H26" s="9">
        <f t="shared" si="0"/>
        <v>1.2091607657642292</v>
      </c>
    </row>
    <row r="27" spans="1:10" ht="14.45" customHeight="1" x14ac:dyDescent="0.2">
      <c r="A27" s="12" t="s">
        <v>30</v>
      </c>
      <c r="B27" s="3" t="s">
        <v>31</v>
      </c>
      <c r="C27" s="3" t="s">
        <v>110</v>
      </c>
      <c r="D27" s="3" t="s">
        <v>111</v>
      </c>
      <c r="E27" s="4" t="s">
        <v>143</v>
      </c>
      <c r="F27" s="8">
        <v>28816637.026000001</v>
      </c>
      <c r="G27" s="8">
        <v>15540009.75</v>
      </c>
      <c r="H27" s="9">
        <f t="shared" si="0"/>
        <v>0.53927214809899304</v>
      </c>
    </row>
    <row r="28" spans="1:10" ht="14.45" customHeight="1" x14ac:dyDescent="0.2">
      <c r="A28" s="12" t="s">
        <v>30</v>
      </c>
      <c r="B28" s="3" t="s">
        <v>31</v>
      </c>
      <c r="C28" s="3" t="s">
        <v>110</v>
      </c>
      <c r="D28" s="3" t="s">
        <v>111</v>
      </c>
      <c r="E28" s="4" t="s">
        <v>144</v>
      </c>
      <c r="F28" s="8">
        <v>28816637.026000001</v>
      </c>
      <c r="G28" s="8">
        <v>15540009.75</v>
      </c>
      <c r="H28" s="9">
        <f t="shared" si="0"/>
        <v>0.53927214809899304</v>
      </c>
    </row>
    <row r="29" spans="1:10" ht="14.45" customHeight="1" x14ac:dyDescent="0.2">
      <c r="A29" s="12" t="s">
        <v>30</v>
      </c>
      <c r="B29" s="3" t="s">
        <v>31</v>
      </c>
      <c r="C29" s="3" t="s">
        <v>32</v>
      </c>
      <c r="D29" s="3" t="s">
        <v>33</v>
      </c>
      <c r="E29" s="4" t="s">
        <v>143</v>
      </c>
      <c r="F29" s="8">
        <v>0</v>
      </c>
      <c r="G29" s="8">
        <v>0</v>
      </c>
      <c r="H29" s="9" t="str">
        <f t="shared" ref="H29:H30" si="2">IF(ISERROR(G29/F29)=TRUE,"N/A",G29/F29)</f>
        <v>N/A</v>
      </c>
    </row>
    <row r="30" spans="1:10" ht="14.45" customHeight="1" x14ac:dyDescent="0.2">
      <c r="A30" s="12" t="s">
        <v>30</v>
      </c>
      <c r="B30" s="3" t="s">
        <v>31</v>
      </c>
      <c r="C30" s="3" t="s">
        <v>32</v>
      </c>
      <c r="D30" s="3" t="s">
        <v>33</v>
      </c>
      <c r="E30" s="4" t="s">
        <v>144</v>
      </c>
      <c r="F30" s="8">
        <v>0</v>
      </c>
      <c r="G30" s="8">
        <v>0</v>
      </c>
      <c r="H30" s="9" t="str">
        <f t="shared" si="2"/>
        <v>N/A</v>
      </c>
    </row>
    <row r="31" spans="1:10" ht="14.45" customHeight="1" x14ac:dyDescent="0.2">
      <c r="A31" s="12" t="s">
        <v>30</v>
      </c>
      <c r="B31" s="3" t="s">
        <v>31</v>
      </c>
      <c r="C31" s="3" t="s">
        <v>128</v>
      </c>
      <c r="D31" s="3" t="s">
        <v>129</v>
      </c>
      <c r="E31" s="4" t="s">
        <v>143</v>
      </c>
      <c r="F31" s="8">
        <v>6976750.932</v>
      </c>
      <c r="G31" s="8">
        <v>2254320.5320000001</v>
      </c>
      <c r="H31" s="9">
        <f t="shared" si="0"/>
        <v>0.32311896382314487</v>
      </c>
    </row>
    <row r="32" spans="1:10" ht="14.45" customHeight="1" x14ac:dyDescent="0.2">
      <c r="A32" s="12" t="s">
        <v>30</v>
      </c>
      <c r="B32" s="3" t="s">
        <v>31</v>
      </c>
      <c r="C32" s="3" t="s">
        <v>128</v>
      </c>
      <c r="D32" s="3" t="s">
        <v>129</v>
      </c>
      <c r="E32" s="4" t="s">
        <v>144</v>
      </c>
      <c r="F32" s="8">
        <v>6976750.932</v>
      </c>
      <c r="G32" s="8">
        <v>2254320.5320000001</v>
      </c>
      <c r="H32" s="9">
        <f t="shared" si="0"/>
        <v>0.32311896382314487</v>
      </c>
    </row>
    <row r="33" spans="1:8" ht="14.45" customHeight="1" x14ac:dyDescent="0.2">
      <c r="A33" s="12" t="s">
        <v>30</v>
      </c>
      <c r="B33" s="3" t="s">
        <v>31</v>
      </c>
      <c r="C33" s="3" t="s">
        <v>134</v>
      </c>
      <c r="D33" s="3" t="s">
        <v>135</v>
      </c>
      <c r="E33" s="4" t="s">
        <v>143</v>
      </c>
      <c r="F33" s="8">
        <v>-163757.50400000002</v>
      </c>
      <c r="G33" s="8">
        <v>11687.062</v>
      </c>
      <c r="H33" s="9">
        <f t="shared" si="0"/>
        <v>-7.1368100481062527E-2</v>
      </c>
    </row>
    <row r="34" spans="1:8" ht="14.45" customHeight="1" x14ac:dyDescent="0.2">
      <c r="A34" s="12" t="s">
        <v>30</v>
      </c>
      <c r="B34" s="3" t="s">
        <v>31</v>
      </c>
      <c r="C34" s="3" t="s">
        <v>134</v>
      </c>
      <c r="D34" s="3" t="s">
        <v>135</v>
      </c>
      <c r="E34" s="4" t="s">
        <v>144</v>
      </c>
      <c r="F34" s="8">
        <v>-163757.50400000002</v>
      </c>
      <c r="G34" s="8">
        <v>11687.062</v>
      </c>
      <c r="H34" s="9">
        <f t="shared" si="0"/>
        <v>-7.1368100481062527E-2</v>
      </c>
    </row>
    <row r="35" spans="1:8" ht="14.45" customHeight="1" x14ac:dyDescent="0.2">
      <c r="A35" s="12" t="s">
        <v>30</v>
      </c>
      <c r="B35" s="3" t="s">
        <v>31</v>
      </c>
      <c r="C35" s="3" t="s">
        <v>46</v>
      </c>
      <c r="D35" s="3" t="s">
        <v>47</v>
      </c>
      <c r="E35" s="4" t="s">
        <v>143</v>
      </c>
      <c r="F35" s="8">
        <v>10318738.665999999</v>
      </c>
      <c r="G35" s="8">
        <v>11518674.698999999</v>
      </c>
      <c r="H35" s="9">
        <f t="shared" si="0"/>
        <v>1.1162870842880981</v>
      </c>
    </row>
    <row r="36" spans="1:8" ht="14.45" customHeight="1" x14ac:dyDescent="0.2">
      <c r="A36" s="12" t="s">
        <v>30</v>
      </c>
      <c r="B36" s="3" t="s">
        <v>31</v>
      </c>
      <c r="C36" s="3" t="s">
        <v>46</v>
      </c>
      <c r="D36" s="3" t="s">
        <v>47</v>
      </c>
      <c r="E36" s="4" t="s">
        <v>144</v>
      </c>
      <c r="F36" s="8">
        <v>10318738.665999999</v>
      </c>
      <c r="G36" s="8">
        <v>4909633.1289999988</v>
      </c>
      <c r="H36" s="9">
        <f t="shared" si="0"/>
        <v>0.47579779737780592</v>
      </c>
    </row>
    <row r="37" spans="1:8" ht="14.45" customHeight="1" x14ac:dyDescent="0.2">
      <c r="A37" s="12" t="s">
        <v>30</v>
      </c>
      <c r="B37" s="3" t="s">
        <v>31</v>
      </c>
      <c r="C37" s="3" t="s">
        <v>56</v>
      </c>
      <c r="D37" s="3" t="s">
        <v>57</v>
      </c>
      <c r="E37" s="4" t="s">
        <v>143</v>
      </c>
      <c r="F37" s="8">
        <v>7228107.7440000009</v>
      </c>
      <c r="G37" s="8">
        <v>7230511.5010000002</v>
      </c>
      <c r="H37" s="9">
        <f t="shared" si="0"/>
        <v>1.0003325568855825</v>
      </c>
    </row>
    <row r="38" spans="1:8" ht="14.45" customHeight="1" x14ac:dyDescent="0.2">
      <c r="A38" s="12" t="s">
        <v>30</v>
      </c>
      <c r="B38" s="3" t="s">
        <v>31</v>
      </c>
      <c r="C38" s="3" t="s">
        <v>56</v>
      </c>
      <c r="D38" s="3" t="s">
        <v>57</v>
      </c>
      <c r="E38" s="4" t="s">
        <v>144</v>
      </c>
      <c r="F38" s="8">
        <v>7228107.7440000009</v>
      </c>
      <c r="G38" s="8">
        <v>4038293.9110000003</v>
      </c>
      <c r="H38" s="9">
        <f t="shared" si="0"/>
        <v>0.55869309839109116</v>
      </c>
    </row>
    <row r="39" spans="1:8" ht="14.45" customHeight="1" x14ac:dyDescent="0.2">
      <c r="A39" s="12" t="s">
        <v>30</v>
      </c>
      <c r="B39" s="3" t="s">
        <v>31</v>
      </c>
      <c r="C39" s="3" t="s">
        <v>60</v>
      </c>
      <c r="D39" s="3" t="s">
        <v>61</v>
      </c>
      <c r="E39" s="4" t="s">
        <v>143</v>
      </c>
      <c r="F39" s="8">
        <v>10285277.580000002</v>
      </c>
      <c r="G39" s="8">
        <v>10104096.975</v>
      </c>
      <c r="H39" s="9">
        <f t="shared" si="0"/>
        <v>0.98238447104701254</v>
      </c>
    </row>
    <row r="40" spans="1:8" ht="14.45" customHeight="1" x14ac:dyDescent="0.2">
      <c r="A40" s="12" t="s">
        <v>30</v>
      </c>
      <c r="B40" s="3" t="s">
        <v>31</v>
      </c>
      <c r="C40" s="3" t="s">
        <v>60</v>
      </c>
      <c r="D40" s="3" t="s">
        <v>61</v>
      </c>
      <c r="E40" s="4" t="s">
        <v>144</v>
      </c>
      <c r="F40" s="8">
        <v>10285277.580000002</v>
      </c>
      <c r="G40" s="8">
        <v>6000016.125</v>
      </c>
      <c r="H40" s="9">
        <f t="shared" si="0"/>
        <v>0.58335966903481462</v>
      </c>
    </row>
    <row r="41" spans="1:8" ht="14.45" customHeight="1" x14ac:dyDescent="0.2">
      <c r="A41" s="12" t="s">
        <v>30</v>
      </c>
      <c r="B41" s="3" t="s">
        <v>31</v>
      </c>
      <c r="C41" s="3" t="s">
        <v>38</v>
      </c>
      <c r="D41" s="3" t="s">
        <v>39</v>
      </c>
      <c r="E41" s="4" t="s">
        <v>143</v>
      </c>
      <c r="F41" s="8">
        <v>3542141.7790000001</v>
      </c>
      <c r="G41" s="8">
        <v>4992881.3480000002</v>
      </c>
      <c r="H41" s="9">
        <f t="shared" si="0"/>
        <v>1.4095656412176607</v>
      </c>
    </row>
    <row r="42" spans="1:8" ht="14.45" customHeight="1" x14ac:dyDescent="0.2">
      <c r="A42" s="12" t="s">
        <v>30</v>
      </c>
      <c r="B42" s="3" t="s">
        <v>31</v>
      </c>
      <c r="C42" s="3" t="s">
        <v>38</v>
      </c>
      <c r="D42" s="3" t="s">
        <v>39</v>
      </c>
      <c r="E42" s="4" t="s">
        <v>144</v>
      </c>
      <c r="F42" s="8">
        <v>3542141.7790000001</v>
      </c>
      <c r="G42" s="8">
        <v>1716026.858</v>
      </c>
      <c r="H42" s="9">
        <f t="shared" si="0"/>
        <v>0.48446024046063457</v>
      </c>
    </row>
    <row r="43" spans="1:8" ht="14.45" customHeight="1" x14ac:dyDescent="0.2">
      <c r="A43" s="12" t="s">
        <v>30</v>
      </c>
      <c r="B43" s="3" t="s">
        <v>31</v>
      </c>
      <c r="C43" s="3" t="s">
        <v>58</v>
      </c>
      <c r="D43" s="3" t="s">
        <v>59</v>
      </c>
      <c r="E43" s="4" t="s">
        <v>143</v>
      </c>
      <c r="F43" s="8">
        <v>4419618.6849999996</v>
      </c>
      <c r="G43" s="8">
        <v>4400438.4890000001</v>
      </c>
      <c r="H43" s="9">
        <f t="shared" si="0"/>
        <v>0.99566021474542676</v>
      </c>
    </row>
    <row r="44" spans="1:8" ht="14.45" customHeight="1" x14ac:dyDescent="0.2">
      <c r="A44" s="12" t="s">
        <v>30</v>
      </c>
      <c r="B44" s="3" t="s">
        <v>31</v>
      </c>
      <c r="C44" s="3" t="s">
        <v>58</v>
      </c>
      <c r="D44" s="3" t="s">
        <v>59</v>
      </c>
      <c r="E44" s="4" t="s">
        <v>144</v>
      </c>
      <c r="F44" s="8">
        <v>4419618.6849999996</v>
      </c>
      <c r="G44" s="8">
        <v>1132223.0290000001</v>
      </c>
      <c r="H44" s="9">
        <f t="shared" si="0"/>
        <v>0.25618115717600654</v>
      </c>
    </row>
    <row r="45" spans="1:8" ht="14.45" customHeight="1" x14ac:dyDescent="0.2">
      <c r="A45" s="12" t="s">
        <v>30</v>
      </c>
      <c r="B45" s="3" t="s">
        <v>31</v>
      </c>
      <c r="C45" s="3" t="s">
        <v>104</v>
      </c>
      <c r="D45" s="3" t="s">
        <v>105</v>
      </c>
      <c r="E45" s="4" t="s">
        <v>143</v>
      </c>
      <c r="F45" s="8">
        <v>30816890.664000001</v>
      </c>
      <c r="G45" s="8">
        <v>18325804.647</v>
      </c>
      <c r="H45" s="9">
        <f t="shared" si="0"/>
        <v>0.59466754277088796</v>
      </c>
    </row>
    <row r="46" spans="1:8" ht="14.45" customHeight="1" x14ac:dyDescent="0.2">
      <c r="A46" s="12" t="s">
        <v>30</v>
      </c>
      <c r="B46" s="3" t="s">
        <v>31</v>
      </c>
      <c r="C46" s="3" t="s">
        <v>104</v>
      </c>
      <c r="D46" s="3" t="s">
        <v>105</v>
      </c>
      <c r="E46" s="4" t="s">
        <v>144</v>
      </c>
      <c r="F46" s="8">
        <v>30816890.664000001</v>
      </c>
      <c r="G46" s="8">
        <v>18325804.647</v>
      </c>
      <c r="H46" s="9">
        <f t="shared" si="0"/>
        <v>0.59466754277088796</v>
      </c>
    </row>
    <row r="47" spans="1:8" ht="14.45" customHeight="1" x14ac:dyDescent="0.2">
      <c r="A47" s="12" t="s">
        <v>30</v>
      </c>
      <c r="B47" s="3" t="s">
        <v>31</v>
      </c>
      <c r="C47" s="3" t="s">
        <v>114</v>
      </c>
      <c r="D47" s="3" t="s">
        <v>115</v>
      </c>
      <c r="E47" s="4" t="s">
        <v>143</v>
      </c>
      <c r="F47" s="8">
        <v>12087857.131000001</v>
      </c>
      <c r="G47" s="8">
        <v>6091076.0360000003</v>
      </c>
      <c r="H47" s="9">
        <f t="shared" si="0"/>
        <v>0.50390039938336861</v>
      </c>
    </row>
    <row r="48" spans="1:8" ht="14.45" customHeight="1" x14ac:dyDescent="0.2">
      <c r="A48" s="12" t="s">
        <v>30</v>
      </c>
      <c r="B48" s="3" t="s">
        <v>31</v>
      </c>
      <c r="C48" s="3" t="s">
        <v>114</v>
      </c>
      <c r="D48" s="3" t="s">
        <v>115</v>
      </c>
      <c r="E48" s="4" t="s">
        <v>144</v>
      </c>
      <c r="F48" s="8">
        <v>12087857.131000001</v>
      </c>
      <c r="G48" s="8">
        <v>6091076.0360000003</v>
      </c>
      <c r="H48" s="9">
        <f t="shared" si="0"/>
        <v>0.50390039938336861</v>
      </c>
    </row>
    <row r="49" spans="1:8" ht="14.45" customHeight="1" x14ac:dyDescent="0.2">
      <c r="A49" s="12" t="s">
        <v>30</v>
      </c>
      <c r="B49" s="3" t="s">
        <v>31</v>
      </c>
      <c r="C49" s="3" t="s">
        <v>116</v>
      </c>
      <c r="D49" s="3" t="s">
        <v>117</v>
      </c>
      <c r="E49" s="4" t="s">
        <v>143</v>
      </c>
      <c r="F49" s="8">
        <v>33411927.000999998</v>
      </c>
      <c r="G49" s="8">
        <v>16161943.307</v>
      </c>
      <c r="H49" s="9">
        <f t="shared" si="0"/>
        <v>0.48371778456586129</v>
      </c>
    </row>
    <row r="50" spans="1:8" ht="14.45" customHeight="1" x14ac:dyDescent="0.2">
      <c r="A50" s="12" t="s">
        <v>30</v>
      </c>
      <c r="B50" s="3" t="s">
        <v>31</v>
      </c>
      <c r="C50" s="3" t="s">
        <v>116</v>
      </c>
      <c r="D50" s="3" t="s">
        <v>117</v>
      </c>
      <c r="E50" s="4" t="s">
        <v>144</v>
      </c>
      <c r="F50" s="8">
        <v>33411927.000999998</v>
      </c>
      <c r="G50" s="8">
        <v>16161943.307</v>
      </c>
      <c r="H50" s="9">
        <f t="shared" si="0"/>
        <v>0.48371778456586129</v>
      </c>
    </row>
    <row r="51" spans="1:8" ht="14.45" customHeight="1" x14ac:dyDescent="0.2">
      <c r="A51" s="12" t="s">
        <v>30</v>
      </c>
      <c r="B51" s="3" t="s">
        <v>31</v>
      </c>
      <c r="C51" s="3" t="s">
        <v>124</v>
      </c>
      <c r="D51" s="3" t="s">
        <v>125</v>
      </c>
      <c r="E51" s="4" t="s">
        <v>143</v>
      </c>
      <c r="F51" s="8">
        <v>31100160.912000004</v>
      </c>
      <c r="G51" s="8">
        <v>11534524.574999999</v>
      </c>
      <c r="H51" s="9">
        <f t="shared" si="0"/>
        <v>0.37088311560952086</v>
      </c>
    </row>
    <row r="52" spans="1:8" ht="14.45" customHeight="1" x14ac:dyDescent="0.2">
      <c r="A52" s="12" t="s">
        <v>30</v>
      </c>
      <c r="B52" s="3" t="s">
        <v>31</v>
      </c>
      <c r="C52" s="3" t="s">
        <v>124</v>
      </c>
      <c r="D52" s="3" t="s">
        <v>125</v>
      </c>
      <c r="E52" s="4" t="s">
        <v>144</v>
      </c>
      <c r="F52" s="8">
        <v>31100160.912000004</v>
      </c>
      <c r="G52" s="8">
        <v>11534524.574999999</v>
      </c>
      <c r="H52" s="9">
        <f t="shared" si="0"/>
        <v>0.37088311560952086</v>
      </c>
    </row>
    <row r="53" spans="1:8" ht="14.45" customHeight="1" x14ac:dyDescent="0.2">
      <c r="A53" s="12" t="s">
        <v>30</v>
      </c>
      <c r="B53" s="3" t="s">
        <v>31</v>
      </c>
      <c r="C53" s="3" t="s">
        <v>80</v>
      </c>
      <c r="D53" s="3" t="s">
        <v>81</v>
      </c>
      <c r="E53" s="4" t="s">
        <v>143</v>
      </c>
      <c r="F53" s="8">
        <v>1994141.5680000002</v>
      </c>
      <c r="G53" s="8">
        <v>1652335.7579999999</v>
      </c>
      <c r="H53" s="9">
        <f t="shared" si="0"/>
        <v>0.82859501276892278</v>
      </c>
    </row>
    <row r="54" spans="1:8" ht="14.45" customHeight="1" x14ac:dyDescent="0.2">
      <c r="A54" s="12" t="s">
        <v>30</v>
      </c>
      <c r="B54" s="3" t="s">
        <v>31</v>
      </c>
      <c r="C54" s="3" t="s">
        <v>80</v>
      </c>
      <c r="D54" s="3" t="s">
        <v>81</v>
      </c>
      <c r="E54" s="4" t="s">
        <v>144</v>
      </c>
      <c r="F54" s="8">
        <v>1994141.5680000002</v>
      </c>
      <c r="G54" s="8">
        <v>573630.51799999992</v>
      </c>
      <c r="H54" s="9">
        <f t="shared" si="0"/>
        <v>0.28765787103837148</v>
      </c>
    </row>
    <row r="55" spans="1:8" ht="14.45" customHeight="1" x14ac:dyDescent="0.2">
      <c r="A55" s="12" t="s">
        <v>30</v>
      </c>
      <c r="B55" s="3" t="s">
        <v>31</v>
      </c>
      <c r="C55" s="3" t="s">
        <v>122</v>
      </c>
      <c r="D55" s="3" t="s">
        <v>123</v>
      </c>
      <c r="E55" s="4" t="s">
        <v>143</v>
      </c>
      <c r="F55" s="8">
        <v>9441080.4000000004</v>
      </c>
      <c r="G55" s="8">
        <v>3577815.108</v>
      </c>
      <c r="H55" s="9">
        <f t="shared" si="0"/>
        <v>0.37896246577881065</v>
      </c>
    </row>
    <row r="56" spans="1:8" ht="14.45" customHeight="1" x14ac:dyDescent="0.2">
      <c r="A56" s="12" t="s">
        <v>30</v>
      </c>
      <c r="B56" s="3" t="s">
        <v>31</v>
      </c>
      <c r="C56" s="3" t="s">
        <v>122</v>
      </c>
      <c r="D56" s="3" t="s">
        <v>123</v>
      </c>
      <c r="E56" s="4" t="s">
        <v>144</v>
      </c>
      <c r="F56" s="8">
        <v>9441080.4000000004</v>
      </c>
      <c r="G56" s="8">
        <v>3577815.108</v>
      </c>
      <c r="H56" s="9">
        <f t="shared" si="0"/>
        <v>0.37896246577881065</v>
      </c>
    </row>
    <row r="57" spans="1:8" ht="14.45" customHeight="1" x14ac:dyDescent="0.2">
      <c r="A57" s="12" t="s">
        <v>30</v>
      </c>
      <c r="B57" s="3" t="s">
        <v>31</v>
      </c>
      <c r="C57" s="3" t="s">
        <v>118</v>
      </c>
      <c r="D57" s="3" t="s">
        <v>119</v>
      </c>
      <c r="E57" s="4" t="s">
        <v>143</v>
      </c>
      <c r="F57" s="8">
        <v>15651403.398</v>
      </c>
      <c r="G57" s="8">
        <v>6953736.5010000002</v>
      </c>
      <c r="H57" s="9">
        <f t="shared" si="0"/>
        <v>0.44428836981408176</v>
      </c>
    </row>
    <row r="58" spans="1:8" ht="14.45" customHeight="1" x14ac:dyDescent="0.2">
      <c r="A58" s="12" t="s">
        <v>30</v>
      </c>
      <c r="B58" s="3" t="s">
        <v>31</v>
      </c>
      <c r="C58" s="3" t="s">
        <v>118</v>
      </c>
      <c r="D58" s="3" t="s">
        <v>119</v>
      </c>
      <c r="E58" s="4" t="s">
        <v>144</v>
      </c>
      <c r="F58" s="8">
        <v>15651403.398</v>
      </c>
      <c r="G58" s="8">
        <v>6953736.5010000002</v>
      </c>
      <c r="H58" s="9">
        <f t="shared" si="0"/>
        <v>0.44428836981408176</v>
      </c>
    </row>
    <row r="59" spans="1:8" ht="14.45" customHeight="1" x14ac:dyDescent="0.2">
      <c r="A59" s="12" t="s">
        <v>30</v>
      </c>
      <c r="B59" s="3" t="s">
        <v>31</v>
      </c>
      <c r="C59" s="3" t="s">
        <v>130</v>
      </c>
      <c r="D59" s="3" t="s">
        <v>131</v>
      </c>
      <c r="E59" s="4" t="s">
        <v>143</v>
      </c>
      <c r="F59" s="8">
        <v>13690690.047999999</v>
      </c>
      <c r="G59" s="8">
        <v>2933326.2990000001</v>
      </c>
      <c r="H59" s="9">
        <f t="shared" si="0"/>
        <v>0.21425700886629265</v>
      </c>
    </row>
    <row r="60" spans="1:8" ht="14.45" customHeight="1" x14ac:dyDescent="0.2">
      <c r="A60" s="12" t="s">
        <v>30</v>
      </c>
      <c r="B60" s="3" t="s">
        <v>31</v>
      </c>
      <c r="C60" s="3" t="s">
        <v>130</v>
      </c>
      <c r="D60" s="3" t="s">
        <v>131</v>
      </c>
      <c r="E60" s="4" t="s">
        <v>144</v>
      </c>
      <c r="F60" s="8">
        <v>13690690.047999999</v>
      </c>
      <c r="G60" s="8">
        <v>2933326.2990000001</v>
      </c>
      <c r="H60" s="9">
        <f t="shared" si="0"/>
        <v>0.21425700886629265</v>
      </c>
    </row>
    <row r="61" spans="1:8" ht="14.45" customHeight="1" x14ac:dyDescent="0.2">
      <c r="A61" s="12" t="s">
        <v>30</v>
      </c>
      <c r="B61" s="3" t="s">
        <v>31</v>
      </c>
      <c r="C61" s="3" t="s">
        <v>108</v>
      </c>
      <c r="D61" s="3" t="s">
        <v>109</v>
      </c>
      <c r="E61" s="4" t="s">
        <v>143</v>
      </c>
      <c r="F61" s="8">
        <v>26338475.019000005</v>
      </c>
      <c r="G61" s="8">
        <v>14564813.465</v>
      </c>
      <c r="H61" s="9">
        <f t="shared" si="0"/>
        <v>0.5529862095088367</v>
      </c>
    </row>
    <row r="62" spans="1:8" ht="14.45" customHeight="1" x14ac:dyDescent="0.2">
      <c r="A62" s="12" t="s">
        <v>30</v>
      </c>
      <c r="B62" s="3" t="s">
        <v>31</v>
      </c>
      <c r="C62" s="3" t="s">
        <v>108</v>
      </c>
      <c r="D62" s="3" t="s">
        <v>109</v>
      </c>
      <c r="E62" s="4" t="s">
        <v>144</v>
      </c>
      <c r="F62" s="8">
        <v>26338475.019000005</v>
      </c>
      <c r="G62" s="8">
        <v>14564813.465</v>
      </c>
      <c r="H62" s="9">
        <f t="shared" si="0"/>
        <v>0.5529862095088367</v>
      </c>
    </row>
    <row r="63" spans="1:8" ht="14.45" customHeight="1" x14ac:dyDescent="0.2">
      <c r="A63" s="12" t="s">
        <v>30</v>
      </c>
      <c r="B63" s="3" t="s">
        <v>31</v>
      </c>
      <c r="C63" s="3" t="s">
        <v>86</v>
      </c>
      <c r="D63" s="3" t="s">
        <v>87</v>
      </c>
      <c r="E63" s="4" t="s">
        <v>143</v>
      </c>
      <c r="F63" s="8">
        <v>32284937.416000001</v>
      </c>
      <c r="G63" s="8">
        <v>26371560.881999999</v>
      </c>
      <c r="H63" s="9">
        <f t="shared" si="0"/>
        <v>0.81683791243561743</v>
      </c>
    </row>
    <row r="64" spans="1:8" ht="14.45" customHeight="1" x14ac:dyDescent="0.2">
      <c r="A64" s="12" t="s">
        <v>30</v>
      </c>
      <c r="B64" s="3" t="s">
        <v>31</v>
      </c>
      <c r="C64" s="3" t="s">
        <v>86</v>
      </c>
      <c r="D64" s="3" t="s">
        <v>87</v>
      </c>
      <c r="E64" s="4" t="s">
        <v>144</v>
      </c>
      <c r="F64" s="8">
        <v>32284937.416000001</v>
      </c>
      <c r="G64" s="8">
        <v>17849225.491999999</v>
      </c>
      <c r="H64" s="9">
        <f t="shared" si="0"/>
        <v>0.55286542024251073</v>
      </c>
    </row>
    <row r="65" spans="1:8" ht="14.45" customHeight="1" x14ac:dyDescent="0.2">
      <c r="A65" s="12" t="s">
        <v>30</v>
      </c>
      <c r="B65" s="3" t="s">
        <v>31</v>
      </c>
      <c r="C65" s="3" t="s">
        <v>66</v>
      </c>
      <c r="D65" s="3" t="s">
        <v>67</v>
      </c>
      <c r="E65" s="4" t="s">
        <v>143</v>
      </c>
      <c r="F65" s="8">
        <v>11656267.642000001</v>
      </c>
      <c r="G65" s="8">
        <v>10580152.777000001</v>
      </c>
      <c r="H65" s="9">
        <f t="shared" si="0"/>
        <v>0.90767929340241549</v>
      </c>
    </row>
    <row r="66" spans="1:8" ht="14.45" customHeight="1" x14ac:dyDescent="0.2">
      <c r="A66" s="12" t="s">
        <v>30</v>
      </c>
      <c r="B66" s="3" t="s">
        <v>31</v>
      </c>
      <c r="C66" s="3" t="s">
        <v>66</v>
      </c>
      <c r="D66" s="3" t="s">
        <v>67</v>
      </c>
      <c r="E66" s="4" t="s">
        <v>144</v>
      </c>
      <c r="F66" s="8">
        <v>11656267.642000001</v>
      </c>
      <c r="G66" s="8">
        <v>6059284.1870000008</v>
      </c>
      <c r="H66" s="9">
        <f t="shared" si="0"/>
        <v>0.51983056438813369</v>
      </c>
    </row>
    <row r="67" spans="1:8" ht="14.45" customHeight="1" x14ac:dyDescent="0.2">
      <c r="A67" s="12" t="s">
        <v>30</v>
      </c>
      <c r="B67" s="3" t="s">
        <v>31</v>
      </c>
      <c r="C67" s="3" t="s">
        <v>72</v>
      </c>
      <c r="D67" s="3" t="s">
        <v>73</v>
      </c>
      <c r="E67" s="4" t="s">
        <v>143</v>
      </c>
      <c r="F67" s="8">
        <v>15168321.049999999</v>
      </c>
      <c r="G67" s="8">
        <v>13170446.965</v>
      </c>
      <c r="H67" s="9">
        <f t="shared" si="0"/>
        <v>0.8682864056994628</v>
      </c>
    </row>
    <row r="68" spans="1:8" ht="14.45" customHeight="1" x14ac:dyDescent="0.2">
      <c r="A68" s="12" t="s">
        <v>30</v>
      </c>
      <c r="B68" s="3" t="s">
        <v>31</v>
      </c>
      <c r="C68" s="3" t="s">
        <v>72</v>
      </c>
      <c r="D68" s="3" t="s">
        <v>73</v>
      </c>
      <c r="E68" s="4" t="s">
        <v>144</v>
      </c>
      <c r="F68" s="8">
        <v>15168321.049999999</v>
      </c>
      <c r="G68" s="8">
        <v>4970577.335</v>
      </c>
      <c r="H68" s="9">
        <f t="shared" si="0"/>
        <v>0.32769462873414062</v>
      </c>
    </row>
    <row r="69" spans="1:8" ht="14.45" customHeight="1" x14ac:dyDescent="0.2">
      <c r="A69" s="12" t="s">
        <v>30</v>
      </c>
      <c r="B69" s="3" t="s">
        <v>31</v>
      </c>
      <c r="C69" s="3" t="s">
        <v>78</v>
      </c>
      <c r="D69" s="3" t="s">
        <v>79</v>
      </c>
      <c r="E69" s="4" t="s">
        <v>143</v>
      </c>
      <c r="F69" s="8">
        <v>26582914.037</v>
      </c>
      <c r="G69" s="8">
        <v>22186091.070999999</v>
      </c>
      <c r="H69" s="9">
        <f t="shared" si="0"/>
        <v>0.83459966202801583</v>
      </c>
    </row>
    <row r="70" spans="1:8" ht="14.45" customHeight="1" x14ac:dyDescent="0.2">
      <c r="A70" s="12" t="s">
        <v>30</v>
      </c>
      <c r="B70" s="3" t="s">
        <v>31</v>
      </c>
      <c r="C70" s="3" t="s">
        <v>78</v>
      </c>
      <c r="D70" s="3" t="s">
        <v>79</v>
      </c>
      <c r="E70" s="4" t="s">
        <v>144</v>
      </c>
      <c r="F70" s="8">
        <v>26582914.037</v>
      </c>
      <c r="G70" s="8">
        <v>6845362.7709999979</v>
      </c>
      <c r="H70" s="9">
        <f t="shared" si="0"/>
        <v>0.25750987124557273</v>
      </c>
    </row>
    <row r="71" spans="1:8" ht="14.45" customHeight="1" x14ac:dyDescent="0.2">
      <c r="A71" s="12" t="s">
        <v>30</v>
      </c>
      <c r="B71" s="3" t="s">
        <v>31</v>
      </c>
      <c r="C71" s="3" t="s">
        <v>44</v>
      </c>
      <c r="D71" s="3" t="s">
        <v>45</v>
      </c>
      <c r="E71" s="4" t="s">
        <v>143</v>
      </c>
      <c r="F71" s="8">
        <v>465236.34699999995</v>
      </c>
      <c r="G71" s="8">
        <v>533337.68999999994</v>
      </c>
      <c r="H71" s="9">
        <f t="shared" si="0"/>
        <v>1.146380100005385</v>
      </c>
    </row>
    <row r="72" spans="1:8" ht="14.45" customHeight="1" x14ac:dyDescent="0.2">
      <c r="A72" s="12" t="s">
        <v>30</v>
      </c>
      <c r="B72" s="3" t="s">
        <v>31</v>
      </c>
      <c r="C72" s="3" t="s">
        <v>44</v>
      </c>
      <c r="D72" s="3" t="s">
        <v>45</v>
      </c>
      <c r="E72" s="4" t="s">
        <v>144</v>
      </c>
      <c r="F72" s="8">
        <v>465236.34699999995</v>
      </c>
      <c r="G72" s="8">
        <v>-1.0000000009313226E-2</v>
      </c>
      <c r="H72" s="9">
        <f t="shared" ref="H72:H108" si="3">IF(ISERROR(G72/F72)=TRUE,"N/A",G72/F72)</f>
        <v>-2.1494451312320243E-8</v>
      </c>
    </row>
    <row r="73" spans="1:8" ht="14.45" customHeight="1" x14ac:dyDescent="0.2">
      <c r="A73" s="12" t="s">
        <v>30</v>
      </c>
      <c r="B73" s="3" t="s">
        <v>31</v>
      </c>
      <c r="C73" s="3" t="s">
        <v>54</v>
      </c>
      <c r="D73" s="3" t="s">
        <v>55</v>
      </c>
      <c r="E73" s="4" t="s">
        <v>143</v>
      </c>
      <c r="F73" s="8">
        <v>3802331.4040000001</v>
      </c>
      <c r="G73" s="8">
        <v>3873482.2769999998</v>
      </c>
      <c r="H73" s="9">
        <f t="shared" si="3"/>
        <v>1.0187124333573738</v>
      </c>
    </row>
    <row r="74" spans="1:8" ht="14.45" customHeight="1" x14ac:dyDescent="0.2">
      <c r="A74" s="12" t="s">
        <v>30</v>
      </c>
      <c r="B74" s="3" t="s">
        <v>31</v>
      </c>
      <c r="C74" s="3" t="s">
        <v>54</v>
      </c>
      <c r="D74" s="3" t="s">
        <v>55</v>
      </c>
      <c r="E74" s="4" t="s">
        <v>144</v>
      </c>
      <c r="F74" s="8">
        <v>3802331.4040000001</v>
      </c>
      <c r="G74" s="8">
        <v>1848330.3869999999</v>
      </c>
      <c r="H74" s="9">
        <f t="shared" si="3"/>
        <v>0.4861044950094518</v>
      </c>
    </row>
    <row r="75" spans="1:8" ht="14.45" customHeight="1" x14ac:dyDescent="0.2">
      <c r="A75" s="12" t="s">
        <v>30</v>
      </c>
      <c r="B75" s="3" t="s">
        <v>31</v>
      </c>
      <c r="C75" s="3" t="s">
        <v>112</v>
      </c>
      <c r="D75" s="3" t="s">
        <v>113</v>
      </c>
      <c r="E75" s="4" t="s">
        <v>143</v>
      </c>
      <c r="F75" s="8">
        <v>18698502.164000001</v>
      </c>
      <c r="G75" s="8">
        <v>10032307.086999999</v>
      </c>
      <c r="H75" s="9">
        <f t="shared" si="3"/>
        <v>0.53652998507629546</v>
      </c>
    </row>
    <row r="76" spans="1:8" ht="14.45" customHeight="1" x14ac:dyDescent="0.2">
      <c r="A76" s="12" t="s">
        <v>30</v>
      </c>
      <c r="B76" s="3" t="s">
        <v>31</v>
      </c>
      <c r="C76" s="3" t="s">
        <v>112</v>
      </c>
      <c r="D76" s="3" t="s">
        <v>113</v>
      </c>
      <c r="E76" s="4" t="s">
        <v>144</v>
      </c>
      <c r="F76" s="8">
        <v>18698502.164000001</v>
      </c>
      <c r="G76" s="8">
        <v>10032307.086999999</v>
      </c>
      <c r="H76" s="9">
        <f t="shared" si="3"/>
        <v>0.53652998507629546</v>
      </c>
    </row>
    <row r="77" spans="1:8" ht="14.45" customHeight="1" x14ac:dyDescent="0.2">
      <c r="A77" s="12" t="s">
        <v>30</v>
      </c>
      <c r="B77" s="3" t="s">
        <v>31</v>
      </c>
      <c r="C77" s="3" t="s">
        <v>106</v>
      </c>
      <c r="D77" s="3" t="s">
        <v>107</v>
      </c>
      <c r="E77" s="4" t="s">
        <v>143</v>
      </c>
      <c r="F77" s="8">
        <v>4614179.0189999994</v>
      </c>
      <c r="G77" s="8">
        <v>2688598.665</v>
      </c>
      <c r="H77" s="9">
        <f t="shared" si="3"/>
        <v>0.58268191457874607</v>
      </c>
    </row>
    <row r="78" spans="1:8" ht="14.45" customHeight="1" x14ac:dyDescent="0.2">
      <c r="A78" s="12" t="s">
        <v>30</v>
      </c>
      <c r="B78" s="3" t="s">
        <v>31</v>
      </c>
      <c r="C78" s="3" t="s">
        <v>106</v>
      </c>
      <c r="D78" s="3" t="s">
        <v>107</v>
      </c>
      <c r="E78" s="4" t="s">
        <v>144</v>
      </c>
      <c r="F78" s="8">
        <v>4614179.0189999994</v>
      </c>
      <c r="G78" s="8">
        <v>2583410.895</v>
      </c>
      <c r="H78" s="9">
        <f t="shared" si="3"/>
        <v>0.5598852763107327</v>
      </c>
    </row>
    <row r="79" spans="1:8" ht="14.45" customHeight="1" x14ac:dyDescent="0.2">
      <c r="A79" s="12" t="s">
        <v>30</v>
      </c>
      <c r="B79" s="3" t="s">
        <v>31</v>
      </c>
      <c r="C79" s="3" t="s">
        <v>92</v>
      </c>
      <c r="D79" s="3" t="s">
        <v>93</v>
      </c>
      <c r="E79" s="4" t="s">
        <v>143</v>
      </c>
      <c r="F79" s="8">
        <v>4976916.2080000006</v>
      </c>
      <c r="G79" s="8">
        <v>3540971.5070000002</v>
      </c>
      <c r="H79" s="9">
        <f t="shared" si="3"/>
        <v>0.71147902817977271</v>
      </c>
    </row>
    <row r="80" spans="1:8" ht="14.45" customHeight="1" x14ac:dyDescent="0.2">
      <c r="A80" s="12" t="s">
        <v>30</v>
      </c>
      <c r="B80" s="3" t="s">
        <v>31</v>
      </c>
      <c r="C80" s="3" t="s">
        <v>92</v>
      </c>
      <c r="D80" s="3" t="s">
        <v>93</v>
      </c>
      <c r="E80" s="4" t="s">
        <v>144</v>
      </c>
      <c r="F80" s="8">
        <v>4976916.2080000006</v>
      </c>
      <c r="G80" s="8">
        <v>2895955.0370000005</v>
      </c>
      <c r="H80" s="9">
        <f t="shared" si="3"/>
        <v>0.58187739474998212</v>
      </c>
    </row>
    <row r="81" spans="1:8" ht="14.45" customHeight="1" x14ac:dyDescent="0.2">
      <c r="A81" s="12" t="s">
        <v>30</v>
      </c>
      <c r="B81" s="3" t="s">
        <v>31</v>
      </c>
      <c r="C81" s="3" t="s">
        <v>90</v>
      </c>
      <c r="D81" s="3" t="s">
        <v>91</v>
      </c>
      <c r="E81" s="4" t="s">
        <v>143</v>
      </c>
      <c r="F81" s="8">
        <v>9217366.7749999985</v>
      </c>
      <c r="G81" s="8">
        <v>6904171.3499999996</v>
      </c>
      <c r="H81" s="9">
        <f t="shared" si="3"/>
        <v>0.74903945112892623</v>
      </c>
    </row>
    <row r="82" spans="1:8" ht="14.45" customHeight="1" x14ac:dyDescent="0.2">
      <c r="A82" s="12" t="s">
        <v>30</v>
      </c>
      <c r="B82" s="3" t="s">
        <v>31</v>
      </c>
      <c r="C82" s="3" t="s">
        <v>90</v>
      </c>
      <c r="D82" s="3" t="s">
        <v>91</v>
      </c>
      <c r="E82" s="4" t="s">
        <v>144</v>
      </c>
      <c r="F82" s="8">
        <v>9217366.7749999985</v>
      </c>
      <c r="G82" s="8">
        <v>6904171.3499999996</v>
      </c>
      <c r="H82" s="9">
        <f t="shared" si="3"/>
        <v>0.74903945112892623</v>
      </c>
    </row>
    <row r="83" spans="1:8" ht="14.45" customHeight="1" x14ac:dyDescent="0.2">
      <c r="A83" s="12" t="s">
        <v>30</v>
      </c>
      <c r="B83" s="3" t="s">
        <v>31</v>
      </c>
      <c r="C83" s="3" t="s">
        <v>102</v>
      </c>
      <c r="D83" s="3" t="s">
        <v>103</v>
      </c>
      <c r="E83" s="4" t="s">
        <v>143</v>
      </c>
      <c r="F83" s="8">
        <v>7160832.3589999992</v>
      </c>
      <c r="G83" s="8">
        <v>4284964.2889999999</v>
      </c>
      <c r="H83" s="9">
        <f t="shared" si="3"/>
        <v>0.5983891360917698</v>
      </c>
    </row>
    <row r="84" spans="1:8" ht="14.45" customHeight="1" x14ac:dyDescent="0.2">
      <c r="A84" s="12" t="s">
        <v>30</v>
      </c>
      <c r="B84" s="3" t="s">
        <v>31</v>
      </c>
      <c r="C84" s="3" t="s">
        <v>102</v>
      </c>
      <c r="D84" s="3" t="s">
        <v>103</v>
      </c>
      <c r="E84" s="4" t="s">
        <v>144</v>
      </c>
      <c r="F84" s="8">
        <v>7160832.3589999992</v>
      </c>
      <c r="G84" s="8">
        <v>4031812.1089999997</v>
      </c>
      <c r="H84" s="9">
        <f t="shared" si="3"/>
        <v>0.56303679612505786</v>
      </c>
    </row>
    <row r="85" spans="1:8" ht="14.45" customHeight="1" x14ac:dyDescent="0.2">
      <c r="A85" s="12" t="s">
        <v>30</v>
      </c>
      <c r="B85" s="3" t="s">
        <v>31</v>
      </c>
      <c r="C85" s="3" t="s">
        <v>136</v>
      </c>
      <c r="D85" s="3" t="s">
        <v>137</v>
      </c>
      <c r="E85" s="4" t="s">
        <v>143</v>
      </c>
      <c r="F85" s="8">
        <v>3443115.9679999999</v>
      </c>
      <c r="G85" s="8">
        <v>-580057.65800000005</v>
      </c>
      <c r="H85" s="9">
        <f t="shared" si="3"/>
        <v>-0.16846881237547676</v>
      </c>
    </row>
    <row r="86" spans="1:8" ht="14.45" customHeight="1" x14ac:dyDescent="0.2">
      <c r="A86" s="12" t="s">
        <v>30</v>
      </c>
      <c r="B86" s="3" t="s">
        <v>31</v>
      </c>
      <c r="C86" s="3" t="s">
        <v>136</v>
      </c>
      <c r="D86" s="3" t="s">
        <v>137</v>
      </c>
      <c r="E86" s="4" t="s">
        <v>144</v>
      </c>
      <c r="F86" s="8">
        <v>3443115.9679999999</v>
      </c>
      <c r="G86" s="8">
        <v>785897.21200000006</v>
      </c>
      <c r="H86" s="9">
        <f t="shared" si="3"/>
        <v>0.22825174037239981</v>
      </c>
    </row>
    <row r="87" spans="1:8" ht="14.45" customHeight="1" x14ac:dyDescent="0.2">
      <c r="A87" s="12" t="s">
        <v>30</v>
      </c>
      <c r="B87" s="3" t="s">
        <v>31</v>
      </c>
      <c r="C87" s="3" t="s">
        <v>120</v>
      </c>
      <c r="D87" s="3" t="s">
        <v>121</v>
      </c>
      <c r="E87" s="4" t="s">
        <v>143</v>
      </c>
      <c r="F87" s="8">
        <v>16360059.331999999</v>
      </c>
      <c r="G87" s="8">
        <v>6762714.7189999996</v>
      </c>
      <c r="H87" s="9">
        <f t="shared" si="3"/>
        <v>0.4133673712155948</v>
      </c>
    </row>
    <row r="88" spans="1:8" ht="14.45" customHeight="1" x14ac:dyDescent="0.2">
      <c r="A88" s="12" t="s">
        <v>30</v>
      </c>
      <c r="B88" s="3" t="s">
        <v>31</v>
      </c>
      <c r="C88" s="3" t="s">
        <v>120</v>
      </c>
      <c r="D88" s="3" t="s">
        <v>121</v>
      </c>
      <c r="E88" s="4" t="s">
        <v>144</v>
      </c>
      <c r="F88" s="8">
        <v>16360059.331999999</v>
      </c>
      <c r="G88" s="8">
        <v>6762714.7189999996</v>
      </c>
      <c r="H88" s="9">
        <f t="shared" si="3"/>
        <v>0.4133673712155948</v>
      </c>
    </row>
    <row r="89" spans="1:8" ht="14.45" customHeight="1" x14ac:dyDescent="0.2">
      <c r="A89" s="12" t="s">
        <v>30</v>
      </c>
      <c r="B89" s="3" t="s">
        <v>31</v>
      </c>
      <c r="C89" s="3" t="s">
        <v>34</v>
      </c>
      <c r="D89" s="3" t="s">
        <v>35</v>
      </c>
      <c r="E89" s="4" t="s">
        <v>143</v>
      </c>
      <c r="F89" s="8">
        <v>-6869.58</v>
      </c>
      <c r="G89" s="8">
        <v>-853010</v>
      </c>
      <c r="H89" s="9">
        <f t="shared" si="3"/>
        <v>124.17207456642183</v>
      </c>
    </row>
    <row r="90" spans="1:8" ht="14.45" customHeight="1" x14ac:dyDescent="0.2">
      <c r="A90" s="12" t="s">
        <v>30</v>
      </c>
      <c r="B90" s="3" t="s">
        <v>31</v>
      </c>
      <c r="C90" s="3" t="s">
        <v>34</v>
      </c>
      <c r="D90" s="3" t="s">
        <v>35</v>
      </c>
      <c r="E90" s="4" t="s">
        <v>144</v>
      </c>
      <c r="F90" s="8">
        <v>-6869.58</v>
      </c>
      <c r="G90" s="8">
        <v>0</v>
      </c>
      <c r="H90" s="9">
        <f t="shared" si="3"/>
        <v>0</v>
      </c>
    </row>
    <row r="91" spans="1:8" ht="14.45" customHeight="1" x14ac:dyDescent="0.2">
      <c r="A91" s="12" t="s">
        <v>30</v>
      </c>
      <c r="B91" s="3" t="s">
        <v>31</v>
      </c>
      <c r="C91" s="3" t="s">
        <v>52</v>
      </c>
      <c r="D91" s="3" t="s">
        <v>53</v>
      </c>
      <c r="E91" s="4" t="s">
        <v>143</v>
      </c>
      <c r="F91" s="8">
        <v>3465764.764</v>
      </c>
      <c r="G91" s="8">
        <v>3810107.0219999999</v>
      </c>
      <c r="H91" s="9">
        <f t="shared" si="3"/>
        <v>1.0993553462072188</v>
      </c>
    </row>
    <row r="92" spans="1:8" ht="14.45" customHeight="1" x14ac:dyDescent="0.2">
      <c r="A92" s="12" t="s">
        <v>30</v>
      </c>
      <c r="B92" s="3" t="s">
        <v>31</v>
      </c>
      <c r="C92" s="3" t="s">
        <v>52</v>
      </c>
      <c r="D92" s="3" t="s">
        <v>53</v>
      </c>
      <c r="E92" s="4" t="s">
        <v>144</v>
      </c>
      <c r="F92" s="8">
        <v>3465764.764</v>
      </c>
      <c r="G92" s="8">
        <v>1505422.5019999999</v>
      </c>
      <c r="H92" s="9">
        <f t="shared" si="3"/>
        <v>0.43436949836795097</v>
      </c>
    </row>
    <row r="93" spans="1:8" ht="14.45" customHeight="1" x14ac:dyDescent="0.2">
      <c r="A93" s="12" t="s">
        <v>30</v>
      </c>
      <c r="B93" s="3" t="s">
        <v>31</v>
      </c>
      <c r="C93" s="3" t="s">
        <v>88</v>
      </c>
      <c r="D93" s="3" t="s">
        <v>89</v>
      </c>
      <c r="E93" s="4" t="s">
        <v>143</v>
      </c>
      <c r="F93" s="8">
        <v>5289449.6390000004</v>
      </c>
      <c r="G93" s="8">
        <v>3955477.9959999998</v>
      </c>
      <c r="H93" s="9">
        <f t="shared" si="3"/>
        <v>0.74780520960736563</v>
      </c>
    </row>
    <row r="94" spans="1:8" ht="14.45" customHeight="1" x14ac:dyDescent="0.2">
      <c r="A94" s="12" t="s">
        <v>30</v>
      </c>
      <c r="B94" s="3" t="s">
        <v>31</v>
      </c>
      <c r="C94" s="3" t="s">
        <v>88</v>
      </c>
      <c r="D94" s="3" t="s">
        <v>89</v>
      </c>
      <c r="E94" s="4" t="s">
        <v>144</v>
      </c>
      <c r="F94" s="8">
        <v>5289449.6390000004</v>
      </c>
      <c r="G94" s="8">
        <v>2902892.0159999998</v>
      </c>
      <c r="H94" s="9">
        <f t="shared" si="3"/>
        <v>0.54880795056568632</v>
      </c>
    </row>
    <row r="95" spans="1:8" ht="14.45" customHeight="1" x14ac:dyDescent="0.2">
      <c r="A95" s="12" t="s">
        <v>30</v>
      </c>
      <c r="B95" s="3" t="s">
        <v>31</v>
      </c>
      <c r="C95" s="3" t="s">
        <v>48</v>
      </c>
      <c r="D95" s="3" t="s">
        <v>49</v>
      </c>
      <c r="E95" s="4" t="s">
        <v>143</v>
      </c>
      <c r="F95" s="8">
        <v>24351740.338</v>
      </c>
      <c r="G95" s="8">
        <v>27165675.098999999</v>
      </c>
      <c r="H95" s="9">
        <f t="shared" si="3"/>
        <v>1.1155537436726424</v>
      </c>
    </row>
    <row r="96" spans="1:8" ht="14.45" customHeight="1" x14ac:dyDescent="0.2">
      <c r="A96" s="12" t="s">
        <v>30</v>
      </c>
      <c r="B96" s="3" t="s">
        <v>31</v>
      </c>
      <c r="C96" s="3" t="s">
        <v>48</v>
      </c>
      <c r="D96" s="3" t="s">
        <v>49</v>
      </c>
      <c r="E96" s="4" t="s">
        <v>144</v>
      </c>
      <c r="F96" s="8">
        <v>24351740.338</v>
      </c>
      <c r="G96" s="8">
        <v>27165675.098999999</v>
      </c>
      <c r="H96" s="9">
        <f t="shared" si="3"/>
        <v>1.1155537436726424</v>
      </c>
    </row>
    <row r="97" spans="1:8" ht="14.45" customHeight="1" x14ac:dyDescent="0.2">
      <c r="A97" s="12" t="s">
        <v>30</v>
      </c>
      <c r="B97" s="3" t="s">
        <v>31</v>
      </c>
      <c r="C97" s="3" t="s">
        <v>132</v>
      </c>
      <c r="D97" s="3" t="s">
        <v>133</v>
      </c>
      <c r="E97" s="4" t="s">
        <v>143</v>
      </c>
      <c r="F97" s="8">
        <v>4559.0300000000007</v>
      </c>
      <c r="G97" s="8">
        <v>-3.0000000000000001E-3</v>
      </c>
      <c r="H97" s="9">
        <f t="shared" si="3"/>
        <v>-6.5803471352458743E-7</v>
      </c>
    </row>
    <row r="98" spans="1:8" ht="14.45" customHeight="1" x14ac:dyDescent="0.2">
      <c r="A98" s="12" t="s">
        <v>30</v>
      </c>
      <c r="B98" s="3" t="s">
        <v>31</v>
      </c>
      <c r="C98" s="3" t="s">
        <v>132</v>
      </c>
      <c r="D98" s="3" t="s">
        <v>133</v>
      </c>
      <c r="E98" s="4" t="s">
        <v>144</v>
      </c>
      <c r="F98" s="8">
        <v>4559.0300000000007</v>
      </c>
      <c r="G98" s="8">
        <v>-3.0000000000000001E-3</v>
      </c>
      <c r="H98" s="9">
        <f t="shared" si="3"/>
        <v>-6.5803471352458743E-7</v>
      </c>
    </row>
    <row r="99" spans="1:8" ht="14.45" customHeight="1" x14ac:dyDescent="0.2">
      <c r="A99" s="12" t="s">
        <v>30</v>
      </c>
      <c r="B99" s="3" t="s">
        <v>31</v>
      </c>
      <c r="C99" s="3" t="s">
        <v>64</v>
      </c>
      <c r="D99" s="3" t="s">
        <v>65</v>
      </c>
      <c r="E99" s="4" t="s">
        <v>143</v>
      </c>
      <c r="F99" s="8">
        <v>1917151.523</v>
      </c>
      <c r="G99" s="8">
        <v>1734529.4269999999</v>
      </c>
      <c r="H99" s="9">
        <f t="shared" si="3"/>
        <v>0.90474300345638348</v>
      </c>
    </row>
    <row r="100" spans="1:8" ht="14.45" customHeight="1" x14ac:dyDescent="0.2">
      <c r="A100" s="12" t="s">
        <v>30</v>
      </c>
      <c r="B100" s="3" t="s">
        <v>31</v>
      </c>
      <c r="C100" s="3" t="s">
        <v>64</v>
      </c>
      <c r="D100" s="3" t="s">
        <v>65</v>
      </c>
      <c r="E100" s="4" t="s">
        <v>144</v>
      </c>
      <c r="F100" s="8">
        <v>1917151.523</v>
      </c>
      <c r="G100" s="8">
        <v>1116810.0269999998</v>
      </c>
      <c r="H100" s="9">
        <f t="shared" si="3"/>
        <v>0.582536129044402</v>
      </c>
    </row>
    <row r="101" spans="1:8" ht="14.45" customHeight="1" x14ac:dyDescent="0.2">
      <c r="A101" s="12" t="s">
        <v>30</v>
      </c>
      <c r="B101" s="3" t="s">
        <v>31</v>
      </c>
      <c r="C101" s="3" t="s">
        <v>84</v>
      </c>
      <c r="D101" s="3" t="s">
        <v>85</v>
      </c>
      <c r="E101" s="4" t="s">
        <v>143</v>
      </c>
      <c r="F101" s="8">
        <v>5445733.1349999998</v>
      </c>
      <c r="G101" s="8">
        <v>4463608.3530000001</v>
      </c>
      <c r="H101" s="9">
        <f t="shared" si="3"/>
        <v>0.81965242187726117</v>
      </c>
    </row>
    <row r="102" spans="1:8" ht="14.45" customHeight="1" x14ac:dyDescent="0.2">
      <c r="A102" s="12" t="s">
        <v>30</v>
      </c>
      <c r="B102" s="3" t="s">
        <v>31</v>
      </c>
      <c r="C102" s="3" t="s">
        <v>84</v>
      </c>
      <c r="D102" s="3" t="s">
        <v>85</v>
      </c>
      <c r="E102" s="4" t="s">
        <v>144</v>
      </c>
      <c r="F102" s="8">
        <v>5445733.1349999998</v>
      </c>
      <c r="G102" s="8">
        <v>4496459.8130000001</v>
      </c>
      <c r="H102" s="9">
        <f t="shared" si="3"/>
        <v>0.82568493562437484</v>
      </c>
    </row>
    <row r="103" spans="1:8" ht="14.45" customHeight="1" x14ac:dyDescent="0.2">
      <c r="A103" s="12" t="s">
        <v>30</v>
      </c>
      <c r="B103" s="3" t="s">
        <v>31</v>
      </c>
      <c r="C103" s="3" t="s">
        <v>94</v>
      </c>
      <c r="D103" s="3" t="s">
        <v>95</v>
      </c>
      <c r="E103" s="4" t="s">
        <v>143</v>
      </c>
      <c r="F103" s="8">
        <v>2886930.8560000001</v>
      </c>
      <c r="G103" s="8">
        <v>2011237.58</v>
      </c>
      <c r="H103" s="9">
        <f t="shared" si="3"/>
        <v>0.69666981314082432</v>
      </c>
    </row>
    <row r="104" spans="1:8" ht="14.45" customHeight="1" x14ac:dyDescent="0.2">
      <c r="A104" s="12" t="s">
        <v>30</v>
      </c>
      <c r="B104" s="3" t="s">
        <v>31</v>
      </c>
      <c r="C104" s="3" t="s">
        <v>94</v>
      </c>
      <c r="D104" s="3" t="s">
        <v>95</v>
      </c>
      <c r="E104" s="4" t="s">
        <v>144</v>
      </c>
      <c r="F104" s="8">
        <v>2886930.8560000001</v>
      </c>
      <c r="G104" s="8">
        <v>1223870.42</v>
      </c>
      <c r="H104" s="9">
        <f t="shared" si="3"/>
        <v>0.42393478785832062</v>
      </c>
    </row>
    <row r="105" spans="1:8" ht="14.45" customHeight="1" x14ac:dyDescent="0.2">
      <c r="A105" s="12" t="s">
        <v>30</v>
      </c>
      <c r="B105" s="3" t="s">
        <v>31</v>
      </c>
      <c r="C105" s="3" t="s">
        <v>36</v>
      </c>
      <c r="D105" s="3" t="s">
        <v>37</v>
      </c>
      <c r="E105" s="4" t="s">
        <v>143</v>
      </c>
      <c r="F105" s="8">
        <v>3509014.8419999992</v>
      </c>
      <c r="G105" s="8">
        <v>6109990.2240000004</v>
      </c>
      <c r="H105" s="9">
        <f t="shared" si="3"/>
        <v>1.7412266687699582</v>
      </c>
    </row>
    <row r="106" spans="1:8" ht="14.45" customHeight="1" x14ac:dyDescent="0.2">
      <c r="A106" s="12" t="s">
        <v>30</v>
      </c>
      <c r="B106" s="3" t="s">
        <v>31</v>
      </c>
      <c r="C106" s="3" t="s">
        <v>36</v>
      </c>
      <c r="D106" s="3" t="s">
        <v>37</v>
      </c>
      <c r="E106" s="4" t="s">
        <v>144</v>
      </c>
      <c r="F106" s="8">
        <v>3509014.8419999992</v>
      </c>
      <c r="G106" s="8">
        <v>6109990.2240000004</v>
      </c>
      <c r="H106" s="9">
        <f t="shared" si="3"/>
        <v>1.7412266687699582</v>
      </c>
    </row>
    <row r="107" spans="1:8" ht="14.45" customHeight="1" x14ac:dyDescent="0.2">
      <c r="A107" s="12" t="s">
        <v>30</v>
      </c>
      <c r="B107" s="3" t="s">
        <v>31</v>
      </c>
      <c r="C107" s="3" t="s">
        <v>126</v>
      </c>
      <c r="D107" s="3" t="s">
        <v>127</v>
      </c>
      <c r="E107" s="4" t="s">
        <v>143</v>
      </c>
      <c r="F107" s="8">
        <v>1115784.362</v>
      </c>
      <c r="G107" s="8">
        <v>345174.71799999999</v>
      </c>
      <c r="H107" s="9">
        <f t="shared" si="3"/>
        <v>0.30935611732475599</v>
      </c>
    </row>
    <row r="108" spans="1:8" ht="14.45" customHeight="1" x14ac:dyDescent="0.2">
      <c r="A108" s="12" t="s">
        <v>30</v>
      </c>
      <c r="B108" s="3" t="s">
        <v>31</v>
      </c>
      <c r="C108" s="3" t="s">
        <v>126</v>
      </c>
      <c r="D108" s="3" t="s">
        <v>127</v>
      </c>
      <c r="E108" s="4" t="s">
        <v>144</v>
      </c>
      <c r="F108" s="8">
        <v>1115784.362</v>
      </c>
      <c r="G108" s="8">
        <v>345174.71799999999</v>
      </c>
      <c r="H108" s="9">
        <f t="shared" si="3"/>
        <v>0.30935611732475599</v>
      </c>
    </row>
  </sheetData>
  <sheetProtection algorithmName="SHA-512" hashValue="/wuWtJpR0yTh2DOQnHN15rKO/laZA02xXT9koPjpP3ymHod1pHbgkEHAWsDXCIlufPh36LtlBnf38gWWOknMAA==" saltValue="nfsi3azlAmnUsnvA1dE1/w==" spinCount="100000" sheet="1" objects="1" scenarios="1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1265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66675</xdr:colOff>
                <xdr:row>0</xdr:row>
                <xdr:rowOff>0</xdr:rowOff>
              </to>
            </anchor>
          </controlPr>
        </control>
      </mc:Choice>
      <mc:Fallback>
        <control shapeId="11265" r:id="rId6" name="FPMExcelClientSheetOptionstb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6F8F-62C3-435A-815B-B45A672C508A}">
  <sheetPr codeName="Sheet5"/>
  <dimension ref="A1:H55"/>
  <sheetViews>
    <sheetView tabSelected="1" workbookViewId="0">
      <pane ySplit="2" topLeftCell="A36" activePane="bottomLeft" state="frozen"/>
      <selection activeCell="A3" sqref="A3"/>
      <selection pane="bottomLeft" activeCell="J7" sqref="J7"/>
    </sheetView>
  </sheetViews>
  <sheetFormatPr defaultColWidth="8.7109375" defaultRowHeight="12.75" x14ac:dyDescent="0.2"/>
  <cols>
    <col min="1" max="1" width="5.140625" style="1" bestFit="1" customWidth="1"/>
    <col min="2" max="2" width="7" style="1" bestFit="1" customWidth="1"/>
    <col min="3" max="3" width="12.140625" style="1" bestFit="1" customWidth="1"/>
    <col min="4" max="4" width="26.85546875" style="1" bestFit="1" customWidth="1"/>
    <col min="5" max="5" width="14.140625" style="1" bestFit="1" customWidth="1"/>
    <col min="6" max="6" width="11.140625" style="1" bestFit="1" customWidth="1"/>
    <col min="7" max="7" width="15.5703125" style="1" bestFit="1" customWidth="1"/>
    <col min="8" max="8" width="18.85546875" style="1" customWidth="1"/>
    <col min="9" max="16384" width="8.7109375" style="1"/>
  </cols>
  <sheetData>
    <row r="1" spans="1:8" x14ac:dyDescent="0.2">
      <c r="A1" s="2" t="s">
        <v>148</v>
      </c>
    </row>
    <row r="2" spans="1:8" s="6" customFormat="1" ht="25.5" x14ac:dyDescent="0.25">
      <c r="A2" s="5" t="s">
        <v>23</v>
      </c>
      <c r="B2" s="5" t="s">
        <v>24</v>
      </c>
      <c r="C2" s="5" t="s">
        <v>25</v>
      </c>
      <c r="D2" s="5" t="s">
        <v>26</v>
      </c>
      <c r="E2" s="5" t="s">
        <v>149</v>
      </c>
      <c r="F2" s="5" t="s">
        <v>150</v>
      </c>
      <c r="G2" s="5" t="s">
        <v>151</v>
      </c>
      <c r="H2" s="13" t="s">
        <v>152</v>
      </c>
    </row>
    <row r="3" spans="1:8" ht="14.45" customHeight="1" x14ac:dyDescent="0.2">
      <c r="A3" s="12" t="s">
        <v>30</v>
      </c>
      <c r="B3" s="3" t="s">
        <v>31</v>
      </c>
      <c r="C3" s="3" t="s">
        <v>76</v>
      </c>
      <c r="D3" s="3" t="s">
        <v>77</v>
      </c>
      <c r="E3" s="7">
        <v>1505200185</v>
      </c>
      <c r="F3" s="7">
        <v>8585746.9700000007</v>
      </c>
      <c r="G3" s="11">
        <f t="shared" ref="G3:G34" si="0">IF(ISERROR(E3/F3)=TRUE,"N/A",E3/F3)</f>
        <v>175.31383003242638</v>
      </c>
      <c r="H3" s="14">
        <v>6943826</v>
      </c>
    </row>
    <row r="4" spans="1:8" ht="14.45" customHeight="1" x14ac:dyDescent="0.2">
      <c r="A4" s="12" t="s">
        <v>30</v>
      </c>
      <c r="B4" s="3" t="s">
        <v>31</v>
      </c>
      <c r="C4" s="3" t="s">
        <v>82</v>
      </c>
      <c r="D4" s="3" t="s">
        <v>83</v>
      </c>
      <c r="E4" s="7">
        <v>1505200185</v>
      </c>
      <c r="F4" s="7">
        <v>8585746.9700000007</v>
      </c>
      <c r="G4" s="11">
        <f t="shared" si="0"/>
        <v>175.31383003242638</v>
      </c>
      <c r="H4" s="14">
        <v>6943826</v>
      </c>
    </row>
    <row r="5" spans="1:8" ht="14.45" customHeight="1" x14ac:dyDescent="0.2">
      <c r="A5" s="12" t="s">
        <v>30</v>
      </c>
      <c r="B5" s="3" t="s">
        <v>31</v>
      </c>
      <c r="C5" s="3" t="s">
        <v>42</v>
      </c>
      <c r="D5" s="3" t="s">
        <v>43</v>
      </c>
      <c r="E5" s="7">
        <v>397718044</v>
      </c>
      <c r="F5" s="7">
        <v>1351154.58</v>
      </c>
      <c r="G5" s="11">
        <f t="shared" si="0"/>
        <v>294.35421371254205</v>
      </c>
      <c r="H5" s="14">
        <v>2185089</v>
      </c>
    </row>
    <row r="6" spans="1:8" ht="14.45" customHeight="1" x14ac:dyDescent="0.2">
      <c r="A6" s="12" t="s">
        <v>30</v>
      </c>
      <c r="B6" s="3" t="s">
        <v>31</v>
      </c>
      <c r="C6" s="3" t="s">
        <v>50</v>
      </c>
      <c r="D6" s="3" t="s">
        <v>51</v>
      </c>
      <c r="E6" s="7">
        <v>131411699</v>
      </c>
      <c r="F6" s="7">
        <v>658207.4</v>
      </c>
      <c r="G6" s="11">
        <f t="shared" si="0"/>
        <v>199.65089878965202</v>
      </c>
      <c r="H6" s="14">
        <v>664115</v>
      </c>
    </row>
    <row r="7" spans="1:8" ht="14.45" customHeight="1" x14ac:dyDescent="0.2">
      <c r="A7" s="12" t="s">
        <v>30</v>
      </c>
      <c r="B7" s="3" t="s">
        <v>31</v>
      </c>
      <c r="C7" s="3" t="s">
        <v>86</v>
      </c>
      <c r="D7" s="3" t="s">
        <v>87</v>
      </c>
      <c r="E7" s="7">
        <v>51698602</v>
      </c>
      <c r="F7" s="7">
        <v>364259.7</v>
      </c>
      <c r="G7" s="11">
        <f t="shared" si="0"/>
        <v>141.92786629978556</v>
      </c>
      <c r="H7" s="14">
        <v>523941</v>
      </c>
    </row>
    <row r="8" spans="1:8" ht="14.45" customHeight="1" x14ac:dyDescent="0.2">
      <c r="A8" s="12" t="s">
        <v>30</v>
      </c>
      <c r="B8" s="3" t="s">
        <v>31</v>
      </c>
      <c r="C8" s="3" t="s">
        <v>68</v>
      </c>
      <c r="D8" s="3" t="s">
        <v>69</v>
      </c>
      <c r="E8" s="7">
        <v>47173326</v>
      </c>
      <c r="F8" s="7">
        <v>243360</v>
      </c>
      <c r="G8" s="11">
        <f t="shared" si="0"/>
        <v>193.8417406311637</v>
      </c>
      <c r="H8" s="14">
        <v>287547</v>
      </c>
    </row>
    <row r="9" spans="1:8" ht="14.45" customHeight="1" x14ac:dyDescent="0.2">
      <c r="A9" s="12" t="s">
        <v>30</v>
      </c>
      <c r="B9" s="3" t="s">
        <v>31</v>
      </c>
      <c r="C9" s="3" t="s">
        <v>96</v>
      </c>
      <c r="D9" s="3" t="s">
        <v>97</v>
      </c>
      <c r="E9" s="7">
        <v>15621537</v>
      </c>
      <c r="F9" s="7">
        <v>207652.2</v>
      </c>
      <c r="G9" s="11">
        <f t="shared" si="0"/>
        <v>75.229335398324693</v>
      </c>
      <c r="H9" s="14">
        <v>238907</v>
      </c>
    </row>
    <row r="10" spans="1:8" ht="14.45" customHeight="1" x14ac:dyDescent="0.2">
      <c r="A10" s="12" t="s">
        <v>30</v>
      </c>
      <c r="B10" s="3" t="s">
        <v>31</v>
      </c>
      <c r="C10" s="3" t="s">
        <v>78</v>
      </c>
      <c r="D10" s="3" t="s">
        <v>79</v>
      </c>
      <c r="E10" s="7">
        <v>29461171</v>
      </c>
      <c r="F10" s="7">
        <v>340431.85</v>
      </c>
      <c r="G10" s="11">
        <f t="shared" si="0"/>
        <v>86.540583673354888</v>
      </c>
      <c r="H10" s="14">
        <v>201701</v>
      </c>
    </row>
    <row r="11" spans="1:8" ht="14.45" customHeight="1" x14ac:dyDescent="0.2">
      <c r="A11" s="12" t="s">
        <v>30</v>
      </c>
      <c r="B11" s="3" t="s">
        <v>31</v>
      </c>
      <c r="C11" s="3" t="s">
        <v>72</v>
      </c>
      <c r="D11" s="3" t="s">
        <v>73</v>
      </c>
      <c r="E11" s="7">
        <v>14773464</v>
      </c>
      <c r="F11" s="7">
        <v>218590.5</v>
      </c>
      <c r="G11" s="11">
        <f t="shared" si="0"/>
        <v>67.585114632154642</v>
      </c>
      <c r="H11" s="14">
        <v>199180</v>
      </c>
    </row>
    <row r="12" spans="1:8" ht="14.45" customHeight="1" x14ac:dyDescent="0.2">
      <c r="A12" s="12" t="s">
        <v>30</v>
      </c>
      <c r="B12" s="3" t="s">
        <v>31</v>
      </c>
      <c r="C12" s="3" t="s">
        <v>56</v>
      </c>
      <c r="D12" s="3" t="s">
        <v>57</v>
      </c>
      <c r="E12" s="7">
        <v>13248055</v>
      </c>
      <c r="F12" s="7">
        <v>107467.2</v>
      </c>
      <c r="G12" s="11">
        <f t="shared" si="0"/>
        <v>123.27533424151741</v>
      </c>
      <c r="H12" s="14">
        <v>164320</v>
      </c>
    </row>
    <row r="13" spans="1:8" ht="14.45" customHeight="1" x14ac:dyDescent="0.2">
      <c r="A13" s="12" t="s">
        <v>30</v>
      </c>
      <c r="B13" s="3" t="s">
        <v>31</v>
      </c>
      <c r="C13" s="3" t="s">
        <v>62</v>
      </c>
      <c r="D13" s="3" t="s">
        <v>63</v>
      </c>
      <c r="E13" s="7">
        <v>13004840</v>
      </c>
      <c r="F13" s="7">
        <v>130891.1</v>
      </c>
      <c r="G13" s="11">
        <f t="shared" si="0"/>
        <v>99.356182353116438</v>
      </c>
      <c r="H13" s="14">
        <v>149469</v>
      </c>
    </row>
    <row r="14" spans="1:8" ht="14.45" customHeight="1" x14ac:dyDescent="0.2">
      <c r="A14" s="12" t="s">
        <v>30</v>
      </c>
      <c r="B14" s="3" t="s">
        <v>31</v>
      </c>
      <c r="C14" s="3" t="s">
        <v>46</v>
      </c>
      <c r="D14" s="3" t="s">
        <v>47</v>
      </c>
      <c r="E14" s="7">
        <v>28175370</v>
      </c>
      <c r="F14" s="7">
        <v>195071.58</v>
      </c>
      <c r="G14" s="11">
        <f t="shared" si="0"/>
        <v>144.4360577794059</v>
      </c>
      <c r="H14" s="14">
        <v>136685</v>
      </c>
    </row>
    <row r="15" spans="1:8" ht="14.45" customHeight="1" x14ac:dyDescent="0.2">
      <c r="A15" s="12" t="s">
        <v>30</v>
      </c>
      <c r="B15" s="3" t="s">
        <v>31</v>
      </c>
      <c r="C15" s="3" t="s">
        <v>110</v>
      </c>
      <c r="D15" s="3" t="s">
        <v>111</v>
      </c>
      <c r="E15" s="7">
        <v>68538589</v>
      </c>
      <c r="F15" s="7">
        <v>259273</v>
      </c>
      <c r="G15" s="11">
        <f t="shared" si="0"/>
        <v>264.34911849671965</v>
      </c>
      <c r="H15" s="14">
        <v>125564</v>
      </c>
    </row>
    <row r="16" spans="1:8" ht="14.45" customHeight="1" x14ac:dyDescent="0.2">
      <c r="A16" s="12" t="s">
        <v>30</v>
      </c>
      <c r="B16" s="3" t="s">
        <v>31</v>
      </c>
      <c r="C16" s="3" t="s">
        <v>102</v>
      </c>
      <c r="D16" s="3" t="s">
        <v>103</v>
      </c>
      <c r="E16" s="7">
        <v>16642015</v>
      </c>
      <c r="F16" s="7">
        <v>115926.2</v>
      </c>
      <c r="G16" s="11">
        <f t="shared" si="0"/>
        <v>143.55697849148856</v>
      </c>
      <c r="H16" s="14">
        <v>124116</v>
      </c>
    </row>
    <row r="17" spans="1:8" ht="14.45" customHeight="1" x14ac:dyDescent="0.2">
      <c r="A17" s="12" t="s">
        <v>30</v>
      </c>
      <c r="B17" s="3" t="s">
        <v>31</v>
      </c>
      <c r="C17" s="3" t="s">
        <v>66</v>
      </c>
      <c r="D17" s="3" t="s">
        <v>67</v>
      </c>
      <c r="E17" s="7">
        <v>19148095</v>
      </c>
      <c r="F17" s="7">
        <v>149888.29999999999</v>
      </c>
      <c r="G17" s="11">
        <f t="shared" si="0"/>
        <v>127.74909716101925</v>
      </c>
      <c r="H17" s="14">
        <v>120917</v>
      </c>
    </row>
    <row r="18" spans="1:8" ht="14.45" customHeight="1" x14ac:dyDescent="0.2">
      <c r="A18" s="12" t="s">
        <v>30</v>
      </c>
      <c r="B18" s="3" t="s">
        <v>31</v>
      </c>
      <c r="C18" s="3" t="s">
        <v>74</v>
      </c>
      <c r="D18" s="3" t="s">
        <v>75</v>
      </c>
      <c r="E18" s="7">
        <v>22038379</v>
      </c>
      <c r="F18" s="7">
        <v>186059.9</v>
      </c>
      <c r="G18" s="11">
        <f t="shared" si="0"/>
        <v>118.44776332783152</v>
      </c>
      <c r="H18" s="14">
        <v>109952</v>
      </c>
    </row>
    <row r="19" spans="1:8" ht="14.45" customHeight="1" x14ac:dyDescent="0.2">
      <c r="A19" s="12" t="s">
        <v>30</v>
      </c>
      <c r="B19" s="3" t="s">
        <v>31</v>
      </c>
      <c r="C19" s="3" t="s">
        <v>60</v>
      </c>
      <c r="D19" s="3" t="s">
        <v>61</v>
      </c>
      <c r="E19" s="7">
        <v>24364454</v>
      </c>
      <c r="F19" s="7">
        <v>145309.6</v>
      </c>
      <c r="G19" s="11">
        <f t="shared" si="0"/>
        <v>167.67270710262775</v>
      </c>
      <c r="H19" s="14">
        <v>108990</v>
      </c>
    </row>
    <row r="20" spans="1:8" ht="14.45" customHeight="1" x14ac:dyDescent="0.2">
      <c r="A20" s="12" t="s">
        <v>30</v>
      </c>
      <c r="B20" s="3" t="s">
        <v>31</v>
      </c>
      <c r="C20" s="3" t="s">
        <v>112</v>
      </c>
      <c r="D20" s="3" t="s">
        <v>113</v>
      </c>
      <c r="E20" s="7">
        <v>44242876</v>
      </c>
      <c r="F20" s="7">
        <v>198275.9</v>
      </c>
      <c r="G20" s="11">
        <f t="shared" si="0"/>
        <v>223.13794061708964</v>
      </c>
      <c r="H20" s="14">
        <v>106301</v>
      </c>
    </row>
    <row r="21" spans="1:8" ht="14.45" customHeight="1" x14ac:dyDescent="0.2">
      <c r="A21" s="12" t="s">
        <v>30</v>
      </c>
      <c r="B21" s="3" t="s">
        <v>31</v>
      </c>
      <c r="C21" s="3" t="s">
        <v>108</v>
      </c>
      <c r="D21" s="3" t="s">
        <v>109</v>
      </c>
      <c r="E21" s="7">
        <v>49645639</v>
      </c>
      <c r="F21" s="7">
        <v>247250.05</v>
      </c>
      <c r="G21" s="11">
        <f t="shared" si="0"/>
        <v>200.79121925354517</v>
      </c>
      <c r="H21" s="14">
        <v>105003</v>
      </c>
    </row>
    <row r="22" spans="1:8" ht="14.45" customHeight="1" x14ac:dyDescent="0.2">
      <c r="A22" s="12" t="s">
        <v>30</v>
      </c>
      <c r="B22" s="3" t="s">
        <v>31</v>
      </c>
      <c r="C22" s="3" t="s">
        <v>104</v>
      </c>
      <c r="D22" s="3" t="s">
        <v>105</v>
      </c>
      <c r="E22" s="7">
        <v>79761704</v>
      </c>
      <c r="F22" s="7">
        <v>449291.95</v>
      </c>
      <c r="G22" s="11">
        <f t="shared" si="0"/>
        <v>177.5275608654907</v>
      </c>
      <c r="H22" s="14">
        <v>98639</v>
      </c>
    </row>
    <row r="23" spans="1:8" ht="14.45" customHeight="1" x14ac:dyDescent="0.2">
      <c r="A23" s="12" t="s">
        <v>30</v>
      </c>
      <c r="B23" s="3" t="s">
        <v>31</v>
      </c>
      <c r="C23" s="3" t="s">
        <v>92</v>
      </c>
      <c r="D23" s="3" t="s">
        <v>93</v>
      </c>
      <c r="E23" s="7">
        <v>11113827</v>
      </c>
      <c r="F23" s="7">
        <v>63048.1</v>
      </c>
      <c r="G23" s="11">
        <f t="shared" si="0"/>
        <v>176.27536753684885</v>
      </c>
      <c r="H23" s="14">
        <v>91157</v>
      </c>
    </row>
    <row r="24" spans="1:8" ht="14.45" customHeight="1" x14ac:dyDescent="0.2">
      <c r="A24" s="12" t="s">
        <v>30</v>
      </c>
      <c r="B24" s="3" t="s">
        <v>31</v>
      </c>
      <c r="C24" s="3" t="s">
        <v>106</v>
      </c>
      <c r="D24" s="3" t="s">
        <v>107</v>
      </c>
      <c r="E24" s="7">
        <v>11401470</v>
      </c>
      <c r="F24" s="7">
        <v>84936.6</v>
      </c>
      <c r="G24" s="11">
        <f t="shared" si="0"/>
        <v>134.23506474240787</v>
      </c>
      <c r="H24" s="14">
        <v>84377</v>
      </c>
    </row>
    <row r="25" spans="1:8" ht="14.45" customHeight="1" x14ac:dyDescent="0.2">
      <c r="A25" s="12" t="s">
        <v>30</v>
      </c>
      <c r="B25" s="3" t="s">
        <v>31</v>
      </c>
      <c r="C25" s="3" t="s">
        <v>100</v>
      </c>
      <c r="D25" s="3" t="s">
        <v>101</v>
      </c>
      <c r="E25" s="7">
        <v>5039863</v>
      </c>
      <c r="F25" s="7">
        <v>85720.02</v>
      </c>
      <c r="G25" s="11">
        <f t="shared" si="0"/>
        <v>58.794468316736271</v>
      </c>
      <c r="H25" s="14">
        <v>84113</v>
      </c>
    </row>
    <row r="26" spans="1:8" ht="14.45" customHeight="1" x14ac:dyDescent="0.2">
      <c r="A26" s="12" t="s">
        <v>30</v>
      </c>
      <c r="B26" s="3" t="s">
        <v>31</v>
      </c>
      <c r="C26" s="3" t="s">
        <v>84</v>
      </c>
      <c r="D26" s="3" t="s">
        <v>85</v>
      </c>
      <c r="E26" s="7">
        <v>18663341</v>
      </c>
      <c r="F26" s="7">
        <v>86535.2</v>
      </c>
      <c r="G26" s="11">
        <f t="shared" si="0"/>
        <v>215.67340226867219</v>
      </c>
      <c r="H26" s="14">
        <v>79827</v>
      </c>
    </row>
    <row r="27" spans="1:8" ht="14.45" customHeight="1" x14ac:dyDescent="0.2">
      <c r="A27" s="12" t="s">
        <v>30</v>
      </c>
      <c r="B27" s="3" t="s">
        <v>31</v>
      </c>
      <c r="C27" s="3" t="s">
        <v>116</v>
      </c>
      <c r="D27" s="3" t="s">
        <v>117</v>
      </c>
      <c r="E27" s="7">
        <v>64758004</v>
      </c>
      <c r="F27" s="7">
        <v>425382.8</v>
      </c>
      <c r="G27" s="11">
        <f t="shared" si="0"/>
        <v>152.23465546796908</v>
      </c>
      <c r="H27" s="14">
        <v>75423</v>
      </c>
    </row>
    <row r="28" spans="1:8" ht="14.45" customHeight="1" x14ac:dyDescent="0.2">
      <c r="A28" s="12" t="s">
        <v>30</v>
      </c>
      <c r="B28" s="3" t="s">
        <v>31</v>
      </c>
      <c r="C28" s="3" t="s">
        <v>118</v>
      </c>
      <c r="D28" s="3" t="s">
        <v>119</v>
      </c>
      <c r="E28" s="7">
        <v>35862365</v>
      </c>
      <c r="F28" s="7">
        <v>233021.8</v>
      </c>
      <c r="G28" s="11">
        <f t="shared" si="0"/>
        <v>153.90133026180385</v>
      </c>
      <c r="H28" s="14">
        <v>72830</v>
      </c>
    </row>
    <row r="29" spans="1:8" ht="14.45" customHeight="1" x14ac:dyDescent="0.2">
      <c r="A29" s="12" t="s">
        <v>30</v>
      </c>
      <c r="B29" s="3" t="s">
        <v>31</v>
      </c>
      <c r="C29" s="3" t="s">
        <v>124</v>
      </c>
      <c r="D29" s="3" t="s">
        <v>125</v>
      </c>
      <c r="E29" s="7">
        <v>63979660</v>
      </c>
      <c r="F29" s="7">
        <v>398613.6</v>
      </c>
      <c r="G29" s="11">
        <f t="shared" si="0"/>
        <v>160.50546193105305</v>
      </c>
      <c r="H29" s="14">
        <v>69326</v>
      </c>
    </row>
    <row r="30" spans="1:8" ht="14.45" customHeight="1" x14ac:dyDescent="0.2">
      <c r="A30" s="12" t="s">
        <v>30</v>
      </c>
      <c r="B30" s="3" t="s">
        <v>31</v>
      </c>
      <c r="C30" s="3" t="s">
        <v>90</v>
      </c>
      <c r="D30" s="3" t="s">
        <v>91</v>
      </c>
      <c r="E30" s="7">
        <v>19882452</v>
      </c>
      <c r="F30" s="7">
        <v>145738.4</v>
      </c>
      <c r="G30" s="11">
        <f t="shared" si="0"/>
        <v>136.42562289691668</v>
      </c>
      <c r="H30" s="14">
        <v>69163</v>
      </c>
    </row>
    <row r="31" spans="1:8" ht="14.45" customHeight="1" x14ac:dyDescent="0.2">
      <c r="A31" s="12" t="s">
        <v>30</v>
      </c>
      <c r="B31" s="3" t="s">
        <v>31</v>
      </c>
      <c r="C31" s="3" t="s">
        <v>48</v>
      </c>
      <c r="D31" s="3" t="s">
        <v>49</v>
      </c>
      <c r="E31" s="7">
        <v>55765665</v>
      </c>
      <c r="F31" s="7">
        <v>147934.79999999999</v>
      </c>
      <c r="G31" s="11">
        <f t="shared" si="0"/>
        <v>376.96110043073031</v>
      </c>
      <c r="H31" s="14">
        <v>65271</v>
      </c>
    </row>
    <row r="32" spans="1:8" ht="14.45" customHeight="1" x14ac:dyDescent="0.2">
      <c r="A32" s="12" t="s">
        <v>30</v>
      </c>
      <c r="B32" s="3" t="s">
        <v>31</v>
      </c>
      <c r="C32" s="3" t="s">
        <v>94</v>
      </c>
      <c r="D32" s="3" t="s">
        <v>95</v>
      </c>
      <c r="E32" s="7">
        <v>7269947</v>
      </c>
      <c r="F32" s="7">
        <v>92506.9</v>
      </c>
      <c r="G32" s="11">
        <f t="shared" si="0"/>
        <v>78.588159369733503</v>
      </c>
      <c r="H32" s="14">
        <v>63166</v>
      </c>
    </row>
    <row r="33" spans="1:8" ht="14.45" customHeight="1" x14ac:dyDescent="0.2">
      <c r="A33" s="12" t="s">
        <v>30</v>
      </c>
      <c r="B33" s="3" t="s">
        <v>31</v>
      </c>
      <c r="C33" s="3" t="s">
        <v>38</v>
      </c>
      <c r="D33" s="3" t="s">
        <v>39</v>
      </c>
      <c r="E33" s="7">
        <v>8867186</v>
      </c>
      <c r="F33" s="7">
        <v>56472.78</v>
      </c>
      <c r="G33" s="11">
        <f t="shared" si="0"/>
        <v>157.01699119469592</v>
      </c>
      <c r="H33" s="14">
        <v>51779</v>
      </c>
    </row>
    <row r="34" spans="1:8" ht="14.45" customHeight="1" x14ac:dyDescent="0.2">
      <c r="A34" s="12" t="s">
        <v>30</v>
      </c>
      <c r="B34" s="3" t="s">
        <v>31</v>
      </c>
      <c r="C34" s="3" t="s">
        <v>120</v>
      </c>
      <c r="D34" s="3" t="s">
        <v>121</v>
      </c>
      <c r="E34" s="7">
        <v>24091566</v>
      </c>
      <c r="F34" s="7">
        <v>179088</v>
      </c>
      <c r="G34" s="11">
        <f t="shared" si="0"/>
        <v>134.5236196730099</v>
      </c>
      <c r="H34" s="14">
        <v>50205</v>
      </c>
    </row>
    <row r="35" spans="1:8" ht="14.45" customHeight="1" x14ac:dyDescent="0.2">
      <c r="A35" s="12" t="s">
        <v>30</v>
      </c>
      <c r="B35" s="3" t="s">
        <v>31</v>
      </c>
      <c r="C35" s="3" t="s">
        <v>88</v>
      </c>
      <c r="D35" s="3" t="s">
        <v>89</v>
      </c>
      <c r="E35" s="7">
        <v>10984378</v>
      </c>
      <c r="F35" s="7">
        <v>64160.800000000003</v>
      </c>
      <c r="G35" s="11">
        <f t="shared" ref="G35:G66" si="1">IF(ISERROR(E35/F35)=TRUE,"N/A",E35/F35)</f>
        <v>171.20076432962182</v>
      </c>
      <c r="H35" s="14">
        <v>49779</v>
      </c>
    </row>
    <row r="36" spans="1:8" ht="14.45" customHeight="1" x14ac:dyDescent="0.2">
      <c r="A36" s="12" t="s">
        <v>30</v>
      </c>
      <c r="B36" s="3" t="s">
        <v>31</v>
      </c>
      <c r="C36" s="3" t="s">
        <v>114</v>
      </c>
      <c r="D36" s="3" t="s">
        <v>115</v>
      </c>
      <c r="E36" s="7">
        <v>21045166</v>
      </c>
      <c r="F36" s="7">
        <v>143401.1</v>
      </c>
      <c r="G36" s="11">
        <f t="shared" si="1"/>
        <v>146.75735402308629</v>
      </c>
      <c r="H36" s="14">
        <v>47802</v>
      </c>
    </row>
    <row r="37" spans="1:8" ht="14.45" customHeight="1" x14ac:dyDescent="0.2">
      <c r="A37" s="12" t="s">
        <v>30</v>
      </c>
      <c r="B37" s="3" t="s">
        <v>31</v>
      </c>
      <c r="C37" s="3" t="s">
        <v>54</v>
      </c>
      <c r="D37" s="3" t="s">
        <v>55</v>
      </c>
      <c r="E37" s="7">
        <v>9021318</v>
      </c>
      <c r="F37" s="7">
        <v>58273.8</v>
      </c>
      <c r="G37" s="11">
        <f t="shared" si="1"/>
        <v>154.80915951937234</v>
      </c>
      <c r="H37" s="14">
        <v>46414</v>
      </c>
    </row>
    <row r="38" spans="1:8" ht="14.45" customHeight="1" x14ac:dyDescent="0.2">
      <c r="A38" s="12" t="s">
        <v>30</v>
      </c>
      <c r="B38" s="3" t="s">
        <v>31</v>
      </c>
      <c r="C38" s="3" t="s">
        <v>122</v>
      </c>
      <c r="D38" s="3" t="s">
        <v>123</v>
      </c>
      <c r="E38" s="7">
        <v>17031752</v>
      </c>
      <c r="F38" s="7">
        <v>118719.36</v>
      </c>
      <c r="G38" s="11">
        <f t="shared" si="1"/>
        <v>143.46229629270238</v>
      </c>
      <c r="H38" s="14">
        <v>39937</v>
      </c>
    </row>
    <row r="39" spans="1:8" ht="14.45" customHeight="1" x14ac:dyDescent="0.2">
      <c r="A39" s="12" t="s">
        <v>30</v>
      </c>
      <c r="B39" s="3" t="s">
        <v>31</v>
      </c>
      <c r="C39" s="3" t="s">
        <v>52</v>
      </c>
      <c r="D39" s="3" t="s">
        <v>53</v>
      </c>
      <c r="E39" s="7">
        <v>7660315</v>
      </c>
      <c r="F39" s="7">
        <v>92596.800000000003</v>
      </c>
      <c r="G39" s="11">
        <f t="shared" si="1"/>
        <v>82.727642855908627</v>
      </c>
      <c r="H39" s="14">
        <v>39555</v>
      </c>
    </row>
    <row r="40" spans="1:8" ht="14.45" customHeight="1" x14ac:dyDescent="0.2">
      <c r="A40" s="12" t="s">
        <v>30</v>
      </c>
      <c r="B40" s="3" t="s">
        <v>31</v>
      </c>
      <c r="C40" s="3" t="s">
        <v>136</v>
      </c>
      <c r="D40" s="3" t="s">
        <v>137</v>
      </c>
      <c r="E40" s="7">
        <v>2974396</v>
      </c>
      <c r="F40" s="7">
        <v>23858.5</v>
      </c>
      <c r="G40" s="11">
        <f t="shared" si="1"/>
        <v>124.6681895341283</v>
      </c>
      <c r="H40" s="14">
        <v>35595</v>
      </c>
    </row>
    <row r="41" spans="1:8" ht="14.45" customHeight="1" x14ac:dyDescent="0.2">
      <c r="A41" s="12" t="s">
        <v>30</v>
      </c>
      <c r="B41" s="3" t="s">
        <v>31</v>
      </c>
      <c r="C41" s="3" t="s">
        <v>58</v>
      </c>
      <c r="D41" s="3" t="s">
        <v>59</v>
      </c>
      <c r="E41" s="7">
        <v>5533557</v>
      </c>
      <c r="F41" s="7">
        <v>89888.4</v>
      </c>
      <c r="G41" s="11">
        <f t="shared" si="1"/>
        <v>61.560301440452832</v>
      </c>
      <c r="H41" s="14">
        <v>34133</v>
      </c>
    </row>
    <row r="42" spans="1:8" ht="14.45" customHeight="1" x14ac:dyDescent="0.2">
      <c r="A42" s="12" t="s">
        <v>30</v>
      </c>
      <c r="B42" s="3" t="s">
        <v>31</v>
      </c>
      <c r="C42" s="3" t="s">
        <v>64</v>
      </c>
      <c r="D42" s="3" t="s">
        <v>65</v>
      </c>
      <c r="E42" s="7">
        <v>4210671</v>
      </c>
      <c r="F42" s="7">
        <v>32411.599999999999</v>
      </c>
      <c r="G42" s="11">
        <f t="shared" si="1"/>
        <v>129.91246960964594</v>
      </c>
      <c r="H42" s="14">
        <v>28080</v>
      </c>
    </row>
    <row r="43" spans="1:8" ht="14.45" customHeight="1" x14ac:dyDescent="0.2">
      <c r="A43" s="12" t="s">
        <v>30</v>
      </c>
      <c r="B43" s="3" t="s">
        <v>31</v>
      </c>
      <c r="C43" s="3" t="s">
        <v>40</v>
      </c>
      <c r="D43" s="3" t="s">
        <v>41</v>
      </c>
      <c r="E43" s="7">
        <v>2665362</v>
      </c>
      <c r="F43" s="7">
        <v>40080.199999999997</v>
      </c>
      <c r="G43" s="11">
        <f t="shared" si="1"/>
        <v>66.500716064291097</v>
      </c>
      <c r="H43" s="14">
        <v>27639</v>
      </c>
    </row>
    <row r="44" spans="1:8" ht="14.45" customHeight="1" x14ac:dyDescent="0.2">
      <c r="A44" s="12" t="s">
        <v>30</v>
      </c>
      <c r="B44" s="3" t="s">
        <v>31</v>
      </c>
      <c r="C44" s="3" t="s">
        <v>70</v>
      </c>
      <c r="D44" s="3" t="s">
        <v>71</v>
      </c>
      <c r="E44" s="7">
        <v>2991155</v>
      </c>
      <c r="F44" s="7">
        <v>43013.7</v>
      </c>
      <c r="G44" s="11">
        <f t="shared" si="1"/>
        <v>69.539588549694642</v>
      </c>
      <c r="H44" s="14">
        <v>27006</v>
      </c>
    </row>
    <row r="45" spans="1:8" ht="14.45" customHeight="1" x14ac:dyDescent="0.2">
      <c r="A45" s="12" t="s">
        <v>30</v>
      </c>
      <c r="B45" s="3" t="s">
        <v>31</v>
      </c>
      <c r="C45" s="3" t="s">
        <v>128</v>
      </c>
      <c r="D45" s="3" t="s">
        <v>129</v>
      </c>
      <c r="E45" s="7">
        <v>8819349</v>
      </c>
      <c r="F45" s="7">
        <v>90518.2</v>
      </c>
      <c r="G45" s="11">
        <f t="shared" si="1"/>
        <v>97.431776151094482</v>
      </c>
      <c r="H45" s="14">
        <v>21229</v>
      </c>
    </row>
    <row r="46" spans="1:8" ht="14.45" customHeight="1" x14ac:dyDescent="0.2">
      <c r="A46" s="12" t="s">
        <v>30</v>
      </c>
      <c r="B46" s="3" t="s">
        <v>31</v>
      </c>
      <c r="C46" s="3" t="s">
        <v>130</v>
      </c>
      <c r="D46" s="3" t="s">
        <v>131</v>
      </c>
      <c r="E46" s="7">
        <v>15412484</v>
      </c>
      <c r="F46" s="7">
        <v>143762.4</v>
      </c>
      <c r="G46" s="11">
        <f t="shared" si="1"/>
        <v>107.20803214192307</v>
      </c>
      <c r="H46" s="14">
        <v>19764</v>
      </c>
    </row>
    <row r="47" spans="1:8" ht="14.45" customHeight="1" x14ac:dyDescent="0.2">
      <c r="A47" s="12" t="s">
        <v>30</v>
      </c>
      <c r="B47" s="3" t="s">
        <v>31</v>
      </c>
      <c r="C47" s="3" t="s">
        <v>80</v>
      </c>
      <c r="D47" s="3" t="s">
        <v>81</v>
      </c>
      <c r="E47" s="7">
        <v>3316520</v>
      </c>
      <c r="F47" s="7">
        <v>37991.199999999997</v>
      </c>
      <c r="G47" s="11">
        <f t="shared" si="1"/>
        <v>87.297058266124793</v>
      </c>
      <c r="H47" s="14">
        <v>18179</v>
      </c>
    </row>
    <row r="48" spans="1:8" ht="14.45" customHeight="1" x14ac:dyDescent="0.2">
      <c r="A48" s="12" t="s">
        <v>30</v>
      </c>
      <c r="B48" s="3" t="s">
        <v>31</v>
      </c>
      <c r="C48" s="3" t="s">
        <v>98</v>
      </c>
      <c r="D48" s="3" t="s">
        <v>99</v>
      </c>
      <c r="E48" s="7">
        <v>170557</v>
      </c>
      <c r="F48" s="7">
        <v>2258.6</v>
      </c>
      <c r="G48" s="11">
        <f t="shared" si="1"/>
        <v>75.514477995218286</v>
      </c>
      <c r="H48" s="14">
        <v>1641</v>
      </c>
    </row>
    <row r="49" spans="1:8" ht="14.45" customHeight="1" x14ac:dyDescent="0.2">
      <c r="A49" s="12" t="s">
        <v>30</v>
      </c>
      <c r="B49" s="3" t="s">
        <v>31</v>
      </c>
      <c r="C49" s="3" t="s">
        <v>32</v>
      </c>
      <c r="D49" s="3" t="s">
        <v>33</v>
      </c>
      <c r="E49" s="7">
        <v>0</v>
      </c>
      <c r="F49" s="7">
        <v>0</v>
      </c>
      <c r="G49" s="11" t="str">
        <f t="shared" si="1"/>
        <v>N/A</v>
      </c>
      <c r="H49" s="14">
        <v>0</v>
      </c>
    </row>
    <row r="50" spans="1:8" ht="14.45" customHeight="1" x14ac:dyDescent="0.2">
      <c r="A50" s="12" t="s">
        <v>30</v>
      </c>
      <c r="B50" s="3" t="s">
        <v>31</v>
      </c>
      <c r="C50" s="3" t="s">
        <v>134</v>
      </c>
      <c r="D50" s="3" t="s">
        <v>135</v>
      </c>
      <c r="E50" s="7">
        <v>0</v>
      </c>
      <c r="F50" s="7">
        <v>0</v>
      </c>
      <c r="G50" s="11" t="str">
        <f t="shared" si="1"/>
        <v>N/A</v>
      </c>
      <c r="H50" s="14">
        <v>0</v>
      </c>
    </row>
    <row r="51" spans="1:8" ht="14.45" customHeight="1" x14ac:dyDescent="0.2">
      <c r="A51" s="12" t="s">
        <v>30</v>
      </c>
      <c r="B51" s="3" t="s">
        <v>31</v>
      </c>
      <c r="C51" s="3" t="s">
        <v>44</v>
      </c>
      <c r="D51" s="3" t="s">
        <v>45</v>
      </c>
      <c r="E51" s="7">
        <v>0</v>
      </c>
      <c r="F51" s="7">
        <v>0</v>
      </c>
      <c r="G51" s="11" t="str">
        <f t="shared" si="1"/>
        <v>N/A</v>
      </c>
      <c r="H51" s="14">
        <v>0</v>
      </c>
    </row>
    <row r="52" spans="1:8" ht="14.45" customHeight="1" x14ac:dyDescent="0.2">
      <c r="A52" s="12" t="s">
        <v>30</v>
      </c>
      <c r="B52" s="3" t="s">
        <v>31</v>
      </c>
      <c r="C52" s="3" t="s">
        <v>34</v>
      </c>
      <c r="D52" s="3" t="s">
        <v>35</v>
      </c>
      <c r="E52" s="7">
        <v>0</v>
      </c>
      <c r="F52" s="7">
        <v>0</v>
      </c>
      <c r="G52" s="11" t="str">
        <f t="shared" si="1"/>
        <v>N/A</v>
      </c>
      <c r="H52" s="14">
        <v>0</v>
      </c>
    </row>
    <row r="53" spans="1:8" ht="14.45" customHeight="1" x14ac:dyDescent="0.2">
      <c r="A53" s="12" t="s">
        <v>30</v>
      </c>
      <c r="B53" s="3" t="s">
        <v>31</v>
      </c>
      <c r="C53" s="3" t="s">
        <v>132</v>
      </c>
      <c r="D53" s="3" t="s">
        <v>133</v>
      </c>
      <c r="E53" s="7">
        <v>0</v>
      </c>
      <c r="F53" s="7">
        <v>0</v>
      </c>
      <c r="G53" s="11" t="str">
        <f t="shared" si="1"/>
        <v>N/A</v>
      </c>
      <c r="H53" s="14">
        <v>0</v>
      </c>
    </row>
    <row r="54" spans="1:8" ht="14.45" customHeight="1" x14ac:dyDescent="0.2">
      <c r="A54" s="12" t="s">
        <v>30</v>
      </c>
      <c r="B54" s="3" t="s">
        <v>31</v>
      </c>
      <c r="C54" s="3" t="s">
        <v>36</v>
      </c>
      <c r="D54" s="3" t="s">
        <v>37</v>
      </c>
      <c r="E54" s="7">
        <v>0</v>
      </c>
      <c r="F54" s="7">
        <v>30683.85</v>
      </c>
      <c r="G54" s="11">
        <f t="shared" si="1"/>
        <v>0</v>
      </c>
      <c r="H54" s="14">
        <v>0</v>
      </c>
    </row>
    <row r="55" spans="1:8" ht="14.45" customHeight="1" x14ac:dyDescent="0.2">
      <c r="A55" s="12" t="s">
        <v>30</v>
      </c>
      <c r="B55" s="3" t="s">
        <v>31</v>
      </c>
      <c r="C55" s="3" t="s">
        <v>126</v>
      </c>
      <c r="D55" s="3" t="s">
        <v>127</v>
      </c>
      <c r="E55" s="7">
        <v>0</v>
      </c>
      <c r="F55" s="7">
        <v>6768.45</v>
      </c>
      <c r="G55" s="11">
        <f t="shared" si="1"/>
        <v>0</v>
      </c>
      <c r="H55" s="14">
        <v>0</v>
      </c>
    </row>
  </sheetData>
  <sheetProtection algorithmName="SHA-512" hashValue="3NSmWJ6JjO+jha8B1VdvoCQTf6QmeHsEsnEH3znaOI8MWTk6WSbbtzkEYsoRPV9dxoAAsPVlH87CMJtPI0IkKg==" saltValue="12BnlhbuCn9q9jdKD//plQ==" spinCount="100000" sheet="1" objects="1" scenarios="1"/>
  <sortState xmlns:xlrd2="http://schemas.microsoft.com/office/spreadsheetml/2017/richdata2" ref="A3:H55">
    <sortCondition descending="1" ref="H3:H55"/>
  </sortState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8193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66675</xdr:colOff>
                <xdr:row>0</xdr:row>
                <xdr:rowOff>0</xdr:rowOff>
              </to>
            </anchor>
          </controlPr>
        </control>
      </mc:Choice>
      <mc:Fallback>
        <control shapeId="8193" r:id="rId6" name="FPMExcelClientSheetOptionstb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  <Notes0 xmlns="8017b8e9-90f1-45d4-9591-22d5bcd180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3" ma:contentTypeDescription="Create a new document." ma:contentTypeScope="" ma:versionID="89202aedf740ec73a5b78c256a1b06c4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a48552e180116d77b6f8ed19d46d9e30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E3053F-4C82-476B-AC38-94D6E2032FCE}">
  <ds:schemaRefs>
    <ds:schemaRef ds:uri="http://schemas.openxmlformats.org/package/2006/metadata/core-properties"/>
    <ds:schemaRef ds:uri="fa206f85-77e9-4cb7-87d7-1bf038a27a5b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017b8e9-90f1-45d4-9591-22d5bcd1803d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2BA9EF8-AAB6-4A75-B6DC-6FE41FF81C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7b8e9-90f1-45d4-9591-22d5bcd1803d"/>
    <ds:schemaRef ds:uri="fa206f85-77e9-4cb7-87d7-1bf038a27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2C4ADF-EFAB-41E4-90FA-9268484913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Cost Recovery</vt:lpstr>
      <vt:lpstr>Avoidable Op Exp by Psgr Rev</vt:lpstr>
      <vt:lpstr>FullyAllocated Exp by PsgrRev</vt:lpstr>
      <vt:lpstr>Average &amp; Total Ridership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2021-06-24T13:51:58Z</dcterms:created>
  <dcterms:modified xsi:type="dcterms:W3CDTF">2023-02-01T15:18:48Z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0x010100316194A6F2A85A429CFBC92858145CBD</vt:lpwstr>
  </property>
  <property fmtid="{D5CDD505-2E9C-101B-9397-08002B2CF9AE}" pid="3" name="MediaServiceImageTags">
    <vt:lpwstr/>
  </property>
</Properties>
</file>