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tie.list\Desktop\FY23 Q1 Metrics Files for website\Financial\"/>
    </mc:Choice>
  </mc:AlternateContent>
  <xr:revisionPtr revIDLastSave="0" documentId="13_ncr:1_{134D5271-F3F9-44DF-9785-61ECDA382C5A}" xr6:coauthVersionLast="47" xr6:coauthVersionMax="47" xr10:uidLastSave="{00000000-0000-0000-0000-000000000000}"/>
  <bookViews>
    <workbookView xWindow="28680" yWindow="-120" windowWidth="29040" windowHeight="15840" activeTab="5" xr2:uid="{3F5FEE20-BAFA-4E1A-8683-78B0580EC9F0}"/>
  </bookViews>
  <sheets>
    <sheet name="Notes" sheetId="10" r:id="rId1"/>
    <sheet name="Cost Recovery" sheetId="1" r:id="rId2"/>
    <sheet name="Avoidable Op Exp by Psgr Rev" sheetId="2" r:id="rId3"/>
    <sheet name="Sheet1" sheetId="11" state="hidden" r:id="rId4"/>
    <sheet name="FullyAllocated Exp by PsgrRev" sheetId="3" r:id="rId5"/>
    <sheet name="Average &amp; Total Ridership" sheetId="4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6" i="1"/>
  <c r="G47" i="1"/>
  <c r="G42" i="1"/>
  <c r="G5" i="1"/>
  <c r="G20" i="1"/>
  <c r="G36" i="1"/>
  <c r="G52" i="1"/>
  <c r="G28" i="1"/>
  <c r="G24" i="1"/>
  <c r="G10" i="1"/>
  <c r="G17" i="1"/>
  <c r="G55" i="1"/>
  <c r="G44" i="1"/>
  <c r="G23" i="1"/>
  <c r="G19" i="1"/>
  <c r="G26" i="1"/>
  <c r="G21" i="1"/>
  <c r="G31" i="1"/>
  <c r="G35" i="1"/>
  <c r="G14" i="1"/>
  <c r="G30" i="1"/>
  <c r="G12" i="1"/>
  <c r="G16" i="1"/>
  <c r="G46" i="1"/>
  <c r="G32" i="1"/>
  <c r="G27" i="1"/>
  <c r="G40" i="1"/>
  <c r="G13" i="1"/>
  <c r="G8" i="1"/>
  <c r="G15" i="1"/>
  <c r="G11" i="1"/>
  <c r="G9" i="1"/>
  <c r="G51" i="1"/>
  <c r="G38" i="1"/>
  <c r="G22" i="1"/>
  <c r="G41" i="1"/>
  <c r="G33" i="1"/>
  <c r="G25" i="1"/>
  <c r="G34" i="1"/>
  <c r="G48" i="1"/>
  <c r="G18" i="1"/>
  <c r="G54" i="1"/>
  <c r="G39" i="1"/>
  <c r="G37" i="1"/>
  <c r="G7" i="1"/>
  <c r="G53" i="1"/>
  <c r="G45" i="1"/>
  <c r="G29" i="1"/>
  <c r="G43" i="1"/>
  <c r="G50" i="1"/>
  <c r="G49" i="1"/>
  <c r="G50" i="4" l="1"/>
  <c r="G51" i="4"/>
  <c r="H29" i="3" l="1"/>
  <c r="H19" i="3" l="1"/>
  <c r="H20" i="3"/>
  <c r="H30" i="3"/>
  <c r="H29" i="2" l="1"/>
  <c r="H30" i="2"/>
  <c r="G3" i="4"/>
  <c r="G4" i="4" l="1"/>
  <c r="H20" i="2" l="1"/>
  <c r="H19" i="2"/>
  <c r="G5" i="4" l="1"/>
  <c r="G14" i="4"/>
  <c r="G18" i="4"/>
  <c r="G11" i="4"/>
  <c r="G16" i="4"/>
  <c r="G42" i="4"/>
  <c r="G44" i="4"/>
  <c r="G13" i="4"/>
  <c r="G48" i="4"/>
  <c r="G55" i="4"/>
  <c r="G17" i="4"/>
  <c r="G20" i="4"/>
  <c r="G36" i="4"/>
  <c r="G45" i="4"/>
  <c r="G21" i="4"/>
  <c r="G40" i="4"/>
  <c r="G27" i="4"/>
  <c r="G39" i="4"/>
  <c r="G52" i="4"/>
  <c r="G54" i="4"/>
  <c r="G15" i="4"/>
  <c r="G43" i="4"/>
  <c r="G8" i="4"/>
  <c r="G34" i="4"/>
  <c r="G12" i="4"/>
  <c r="G28" i="4"/>
  <c r="G22" i="4"/>
  <c r="G23" i="4"/>
  <c r="G19" i="4"/>
  <c r="G10" i="4"/>
  <c r="G24" i="4"/>
  <c r="G41" i="4"/>
  <c r="G37" i="4"/>
  <c r="G9" i="4"/>
  <c r="G35" i="4"/>
  <c r="G33" i="4"/>
  <c r="G26" i="4"/>
  <c r="G49" i="4"/>
  <c r="G31" i="4"/>
  <c r="G46" i="4"/>
  <c r="G25" i="4"/>
  <c r="G29" i="4"/>
  <c r="G56" i="4"/>
  <c r="G47" i="4"/>
  <c r="G38" i="4"/>
  <c r="G53" i="4"/>
  <c r="G7" i="4"/>
  <c r="G32" i="4"/>
  <c r="G30" i="4"/>
  <c r="H22" i="2" l="1"/>
  <c r="H61" i="2"/>
  <c r="H62" i="2"/>
  <c r="G6" i="4"/>
  <c r="H21" i="2" l="1"/>
  <c r="H3" i="3"/>
  <c r="H77" i="2"/>
  <c r="H56" i="2"/>
  <c r="H55" i="2"/>
  <c r="H37" i="2"/>
  <c r="H73" i="2"/>
  <c r="H74" i="2"/>
  <c r="H8" i="2"/>
  <c r="H7" i="2"/>
  <c r="H95" i="2"/>
  <c r="H25" i="2"/>
  <c r="H26" i="2"/>
  <c r="H70" i="2"/>
  <c r="H81" i="2"/>
  <c r="H106" i="2"/>
  <c r="H65" i="2"/>
  <c r="H66" i="2"/>
  <c r="H23" i="2"/>
  <c r="H49" i="2"/>
  <c r="H50" i="2"/>
  <c r="H94" i="2"/>
  <c r="H36" i="2"/>
  <c r="H35" i="2"/>
  <c r="H10" i="2"/>
  <c r="H108" i="2"/>
  <c r="H107" i="2"/>
  <c r="H79" i="2"/>
  <c r="H12" i="2"/>
  <c r="H11" i="2"/>
  <c r="H71" i="2"/>
  <c r="H52" i="2"/>
  <c r="H51" i="2"/>
  <c r="H75" i="2"/>
  <c r="H60" i="2"/>
  <c r="H59" i="2"/>
  <c r="H17" i="2"/>
  <c r="H18" i="2"/>
  <c r="H44" i="2"/>
  <c r="H43" i="2"/>
  <c r="H34" i="2"/>
  <c r="H84" i="2"/>
  <c r="H83" i="2"/>
  <c r="H28" i="2"/>
  <c r="H27" i="2"/>
  <c r="H97" i="2"/>
  <c r="H98" i="2"/>
  <c r="H13" i="2"/>
  <c r="H14" i="2"/>
  <c r="H40" i="2"/>
  <c r="H39" i="2"/>
  <c r="H53" i="2"/>
  <c r="H54" i="2"/>
  <c r="H68" i="2"/>
  <c r="H67" i="2"/>
  <c r="H85" i="2"/>
  <c r="H86" i="2"/>
  <c r="H101" i="2"/>
  <c r="H102" i="2"/>
  <c r="H89" i="2"/>
  <c r="H90" i="2"/>
  <c r="H100" i="2"/>
  <c r="H99" i="2"/>
  <c r="H41" i="2"/>
  <c r="H42" i="2"/>
  <c r="H45" i="2"/>
  <c r="H46" i="2"/>
  <c r="H64" i="2"/>
  <c r="H63" i="2"/>
  <c r="H16" i="2"/>
  <c r="H15" i="2"/>
  <c r="H48" i="2"/>
  <c r="H47" i="2"/>
  <c r="H104" i="2"/>
  <c r="H103" i="2"/>
  <c r="H82" i="2"/>
  <c r="H80" i="2"/>
  <c r="H38" i="2"/>
  <c r="H96" i="2"/>
  <c r="H69" i="2"/>
  <c r="H93" i="2"/>
  <c r="H76" i="2"/>
  <c r="H24" i="2"/>
  <c r="H9" i="2"/>
  <c r="H72" i="2"/>
  <c r="H33" i="2"/>
  <c r="H78" i="2"/>
  <c r="H88" i="2"/>
  <c r="H87" i="2"/>
  <c r="H105" i="2"/>
  <c r="H92" i="2" l="1"/>
  <c r="H91" i="2"/>
  <c r="H31" i="2"/>
  <c r="H32" i="2"/>
  <c r="H57" i="2"/>
  <c r="H58" i="2"/>
  <c r="H4" i="3"/>
  <c r="H3" i="2"/>
  <c r="H6" i="2"/>
  <c r="H79" i="3"/>
  <c r="H32" i="3"/>
  <c r="H22" i="3"/>
  <c r="H28" i="3"/>
  <c r="H83" i="3"/>
  <c r="H60" i="3"/>
  <c r="H69" i="3"/>
  <c r="H70" i="3"/>
  <c r="H24" i="3"/>
  <c r="H23" i="3"/>
  <c r="H57" i="3"/>
  <c r="H40" i="3"/>
  <c r="H39" i="3"/>
  <c r="H49" i="3"/>
  <c r="H54" i="3"/>
  <c r="H62" i="3"/>
  <c r="H36" i="3"/>
  <c r="H74" i="3"/>
  <c r="H9" i="3"/>
  <c r="H10" i="3"/>
  <c r="H64" i="3"/>
  <c r="H67" i="3"/>
  <c r="H37" i="3"/>
  <c r="H34" i="3"/>
  <c r="H44" i="3"/>
  <c r="H43" i="3"/>
  <c r="H105" i="3"/>
  <c r="H71" i="3"/>
  <c r="H89" i="3"/>
  <c r="H98" i="3"/>
  <c r="H48" i="3"/>
  <c r="H12" i="3"/>
  <c r="H11" i="3"/>
  <c r="H96" i="3"/>
  <c r="H93" i="3"/>
  <c r="H94" i="3"/>
  <c r="H13" i="3"/>
  <c r="H85" i="3"/>
  <c r="H86" i="3"/>
  <c r="H104" i="3"/>
  <c r="H103" i="3"/>
  <c r="H45" i="3"/>
  <c r="H46" i="3"/>
  <c r="H52" i="3"/>
  <c r="H51" i="3"/>
  <c r="H17" i="3"/>
  <c r="H77" i="3"/>
  <c r="H78" i="3"/>
  <c r="H56" i="3"/>
  <c r="H55" i="3"/>
  <c r="H76" i="3"/>
  <c r="H75" i="3"/>
  <c r="H80" i="3"/>
  <c r="H31" i="3"/>
  <c r="H66" i="3"/>
  <c r="H16" i="3"/>
  <c r="H102" i="3"/>
  <c r="H53" i="3"/>
  <c r="H35" i="3"/>
  <c r="H73" i="3"/>
  <c r="H63" i="3"/>
  <c r="H68" i="3"/>
  <c r="H38" i="3"/>
  <c r="H33" i="3"/>
  <c r="H47" i="3"/>
  <c r="H4" i="2"/>
  <c r="H18" i="3"/>
  <c r="H26" i="3"/>
  <c r="H25" i="3"/>
  <c r="H21" i="3"/>
  <c r="H27" i="3"/>
  <c r="H65" i="3"/>
  <c r="H15" i="3"/>
  <c r="H84" i="3"/>
  <c r="H59" i="3"/>
  <c r="H101" i="3"/>
  <c r="H58" i="3"/>
  <c r="H50" i="3"/>
  <c r="H81" i="3"/>
  <c r="H82" i="3"/>
  <c r="H61" i="3"/>
  <c r="H92" i="3"/>
  <c r="H91" i="3"/>
  <c r="H41" i="3"/>
  <c r="H42" i="3"/>
  <c r="H106" i="3"/>
  <c r="H72" i="3"/>
  <c r="H90" i="3"/>
  <c r="H97" i="3"/>
  <c r="H95" i="3"/>
  <c r="H14" i="3"/>
  <c r="H8" i="3" l="1"/>
  <c r="H7" i="3"/>
  <c r="H88" i="3"/>
  <c r="H87" i="3"/>
  <c r="H100" i="3"/>
  <c r="H99" i="3"/>
  <c r="H5" i="2"/>
  <c r="H108" i="3"/>
  <c r="H107" i="3"/>
  <c r="H5" i="3" l="1"/>
  <c r="H6" i="3"/>
</calcChain>
</file>

<file path=xl/sharedStrings.xml><?xml version="1.0" encoding="utf-8"?>
<sst xmlns="http://schemas.openxmlformats.org/spreadsheetml/2006/main" count="1545" uniqueCount="155">
  <si>
    <t>Notes:</t>
  </si>
  <si>
    <t>1) System-wide (Total Amtrak) includes ANC &amp; INF service lines</t>
  </si>
  <si>
    <t>2) Fully Allocated Adjusted Operating Expense is Total Operating Expense (AC_740300_H2) excluding:</t>
  </si>
  <si>
    <t>AC_502041</t>
  </si>
  <si>
    <t>OPEB'S (OTHER POSTRETIREMENT EMPLOYEE BENEFITS)</t>
  </si>
  <si>
    <t>AC_502042</t>
  </si>
  <si>
    <t>PAY-AS-YOU-GO OFFSET (OTHER POSTRETIRE EMP BNFTS)</t>
  </si>
  <si>
    <t>CC_9240</t>
  </si>
  <si>
    <t>OIG</t>
  </si>
  <si>
    <t>AC_740266_H2</t>
  </si>
  <si>
    <t>Depreciation</t>
  </si>
  <si>
    <t>AC_740181_H2</t>
  </si>
  <si>
    <t>Insurance Recoveries</t>
  </si>
  <si>
    <t>AC_502024</t>
  </si>
  <si>
    <t>PENSION</t>
  </si>
  <si>
    <t>AC_506131</t>
  </si>
  <si>
    <t>SaaS Implementation Cost Amortization</t>
  </si>
  <si>
    <t>3) Avoidable Operating Expense is Total Variable Costs (Frequency Variable &amp; Route Variable)</t>
  </si>
  <si>
    <t>4) Passenger Miles - total miles traveled by all passengers per Revenue Accounting</t>
  </si>
  <si>
    <t>5) Train Miles - number of train miles made by a train/route</t>
  </si>
  <si>
    <t>6) Ridership - per Marketing's Monthly Revenue &amp; Ridership report</t>
  </si>
  <si>
    <t>7) Route descriptions based on Marketing report</t>
  </si>
  <si>
    <t>Cost Recovery - System-wide and Route</t>
  </si>
  <si>
    <t>FY</t>
  </si>
  <si>
    <t>Quarter</t>
  </si>
  <si>
    <t>APT_Code</t>
  </si>
  <si>
    <t>Route</t>
  </si>
  <si>
    <t>Adjusted Operating Revenue</t>
  </si>
  <si>
    <t>Fully Allocated Adjusted Operating Expense</t>
  </si>
  <si>
    <t>Cost Recovery</t>
  </si>
  <si>
    <t>2023</t>
  </si>
  <si>
    <t>Q1</t>
  </si>
  <si>
    <t>APT_All_APT</t>
  </si>
  <si>
    <t>System-wide (Total Amtrak)</t>
  </si>
  <si>
    <t>APT_RT_NTS</t>
  </si>
  <si>
    <t>National Train Service</t>
  </si>
  <si>
    <t>APT_RT_05</t>
  </si>
  <si>
    <t>Northeast Regional</t>
  </si>
  <si>
    <t>APT_RT_01</t>
  </si>
  <si>
    <t>Acela Express</t>
  </si>
  <si>
    <t>APT_RT_63</t>
  </si>
  <si>
    <t>Auto Train</t>
  </si>
  <si>
    <t>APT_RT_35</t>
  </si>
  <si>
    <t>Pacific Surfliner</t>
  </si>
  <si>
    <t>APT_RT_39</t>
  </si>
  <si>
    <t>San Joaquin</t>
  </si>
  <si>
    <t>APT_RT_15</t>
  </si>
  <si>
    <t>Empire South</t>
  </si>
  <si>
    <t>APT_RT_37</t>
  </si>
  <si>
    <t>Capitol Corridor</t>
  </si>
  <si>
    <t>APT_RT_27</t>
  </si>
  <si>
    <t>California Zephyr</t>
  </si>
  <si>
    <t>APT_RT_34</t>
  </si>
  <si>
    <t>Coast Starlight</t>
  </si>
  <si>
    <t>APT_RT_25</t>
  </si>
  <si>
    <t>Empire Builder</t>
  </si>
  <si>
    <t>APT_RT_36</t>
  </si>
  <si>
    <t>Cascades</t>
  </si>
  <si>
    <t>APT_RT_28</t>
  </si>
  <si>
    <t>Southwest Chief</t>
  </si>
  <si>
    <t>APT_RT_16</t>
  </si>
  <si>
    <t>Silver Star</t>
  </si>
  <si>
    <t>APT_RT_52</t>
  </si>
  <si>
    <t>Crescent</t>
  </si>
  <si>
    <t>APT_RT_20</t>
  </si>
  <si>
    <t>Lincoln Service</t>
  </si>
  <si>
    <t>APT_RT_07</t>
  </si>
  <si>
    <t>Empire West/Maple Leaf</t>
  </si>
  <si>
    <t>APT_RT_22</t>
  </si>
  <si>
    <t>Wolverine</t>
  </si>
  <si>
    <t>APT_RT_45</t>
  </si>
  <si>
    <t>Lake Shore Ltd</t>
  </si>
  <si>
    <t>APT_RT_19</t>
  </si>
  <si>
    <t>Silver Meteor</t>
  </si>
  <si>
    <t>APT_RT_14</t>
  </si>
  <si>
    <t>Keystone</t>
  </si>
  <si>
    <t>APT_RT_48</t>
  </si>
  <si>
    <t>Palmetto</t>
  </si>
  <si>
    <t>APT_RT_21</t>
  </si>
  <si>
    <t>Hiawatha</t>
  </si>
  <si>
    <t>APT_RT_32</t>
  </si>
  <si>
    <t>Texas Eagle</t>
  </si>
  <si>
    <t>APT_RT_12</t>
  </si>
  <si>
    <t>New Haven - Springfield</t>
  </si>
  <si>
    <t>APT_RT_66</t>
  </si>
  <si>
    <t>Carolinian</t>
  </si>
  <si>
    <t>APT_RT_26</t>
  </si>
  <si>
    <t>Capitol Limited</t>
  </si>
  <si>
    <t>APT_RT_23</t>
  </si>
  <si>
    <t>Illini / Saluki</t>
  </si>
  <si>
    <t>APT_RT_30</t>
  </si>
  <si>
    <t>City of New Orleans</t>
  </si>
  <si>
    <t>APT_RT_47</t>
  </si>
  <si>
    <t>Washington-Newport News</t>
  </si>
  <si>
    <t>APT_RT_50</t>
  </si>
  <si>
    <t>Washington-Norfolk</t>
  </si>
  <si>
    <t>APT_RT_24</t>
  </si>
  <si>
    <t>Illinois Zephyr/Carl Sandburg</t>
  </si>
  <si>
    <t>APT_RT_09</t>
  </si>
  <si>
    <t>Downeaster</t>
  </si>
  <si>
    <t>APT_RT_57</t>
  </si>
  <si>
    <t>Pennsylvanian</t>
  </si>
  <si>
    <t>APT_RT_41</t>
  </si>
  <si>
    <t>Blue Water</t>
  </si>
  <si>
    <t>APT_RT_56</t>
  </si>
  <si>
    <t>Missouri River Runner</t>
  </si>
  <si>
    <t>APT_RT_33</t>
  </si>
  <si>
    <t>Sunset Limited</t>
  </si>
  <si>
    <t>APT_RT_46</t>
  </si>
  <si>
    <t>Washington-Lynchburg/Roanoke</t>
  </si>
  <si>
    <t>APT_RT_04</t>
  </si>
  <si>
    <t>Vermonter</t>
  </si>
  <si>
    <t>APT_RT_67</t>
  </si>
  <si>
    <t>Piedmont</t>
  </si>
  <si>
    <t>APT_RT_18</t>
  </si>
  <si>
    <t>Cardinal</t>
  </si>
  <si>
    <t>APT_RT_65</t>
  </si>
  <si>
    <t>Pere Marquette</t>
  </si>
  <si>
    <t>APT_RT_29</t>
  </si>
  <si>
    <t>Heartland Flyer</t>
  </si>
  <si>
    <t>APT_RT_03</t>
  </si>
  <si>
    <t>Ethan Allen</t>
  </si>
  <si>
    <t>APT_RT_51</t>
  </si>
  <si>
    <t>Washington-Richmond</t>
  </si>
  <si>
    <t>APT_RT_99</t>
  </si>
  <si>
    <t>NEC Special Trains</t>
  </si>
  <si>
    <t>APT_RT_96</t>
  </si>
  <si>
    <t>Non-NEC Special Trains</t>
  </si>
  <si>
    <t>APT_RT_40</t>
  </si>
  <si>
    <t>Adirondack</t>
  </si>
  <si>
    <t>APT_RT_11</t>
  </si>
  <si>
    <t>Berkshire Flyer</t>
  </si>
  <si>
    <t>APT_RT_64</t>
  </si>
  <si>
    <t>Gulf Coast Limited</t>
  </si>
  <si>
    <t>APT_RT_54</t>
  </si>
  <si>
    <t>Hoosier State</t>
  </si>
  <si>
    <t>APT_RT_17</t>
  </si>
  <si>
    <t>Great River Hiawatha</t>
  </si>
  <si>
    <t>Avoidable Operating Expense Covered by Passenger Revenue - Route</t>
  </si>
  <si>
    <t>Adjusted with State Operating Payments</t>
  </si>
  <si>
    <t>Avoidable Operating Expense</t>
  </si>
  <si>
    <t>Passenger Revenue</t>
  </si>
  <si>
    <t>Avoidable Operating Exp Covered by Passenger Revenue</t>
  </si>
  <si>
    <t>Yes</t>
  </si>
  <si>
    <t>No</t>
  </si>
  <si>
    <t>Fully Allocated Adjusted Operating Expense Covered by Passenger Revenue - Route</t>
  </si>
  <si>
    <t>Fully Allocated Adj Operating Expense</t>
  </si>
  <si>
    <t>Fully Allocated Adj Operating Exp Covered by Passenger Revenue</t>
  </si>
  <si>
    <t>Average and Total Ridership - Route</t>
  </si>
  <si>
    <t>Passenger Miles</t>
  </si>
  <si>
    <t>Train Miles</t>
  </si>
  <si>
    <t>Average Ridership</t>
  </si>
  <si>
    <t>Total Ridership (Mktg)</t>
  </si>
  <si>
    <t>LD_ADJ</t>
  </si>
  <si>
    <t>Long Distance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</si>
</sst>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41" fontId="3" fillId="0" borderId="1" xfId="0" applyNumberFormat="1" applyFont="1" applyBorder="1"/>
    <xf numFmtId="42" fontId="3" fillId="0" borderId="1" xfId="0" applyNumberFormat="1" applyFont="1" applyBorder="1"/>
    <xf numFmtId="9" fontId="3" fillId="0" borderId="1" xfId="1" applyFont="1" applyBorder="1" applyAlignment="1">
      <alignment horizontal="right"/>
    </xf>
    <xf numFmtId="41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vertical="top" wrapText="1"/>
    </xf>
    <xf numFmtId="41" fontId="3" fillId="3" borderId="1" xfId="0" applyNumberFormat="1" applyFont="1" applyFill="1" applyBorder="1"/>
    <xf numFmtId="0" fontId="6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9" fontId="3" fillId="0" borderId="0" xfId="0" applyNumberFormat="1" applyFont="1"/>
    <xf numFmtId="9" fontId="3" fillId="2" borderId="1" xfId="0" applyNumberFormat="1" applyFont="1" applyFill="1" applyBorder="1" applyAlignment="1">
      <alignment vertical="top" wrapText="1"/>
    </xf>
    <xf numFmtId="9" fontId="3" fillId="0" borderId="1" xfId="1" applyNumberFormat="1" applyFont="1" applyBorder="1" applyAlignment="1">
      <alignment horizontal="center"/>
    </xf>
  </cellXfs>
  <cellStyles count="6">
    <cellStyle name="Normal" xfId="0" builtinId="0"/>
    <cellStyle name="Normal - Style1" xfId="2" xr:uid="{9793DB2C-71DE-42B7-8262-87C0D4EA84AB}"/>
    <cellStyle name="Normal 10" xfId="3" xr:uid="{18BEEBDC-AB47-4A6C-BBF4-485C1719EEC8}"/>
    <cellStyle name="Normal 2 11" xfId="5" xr:uid="{0D709152-B0D4-42F8-9566-15D061F04DA2}"/>
    <cellStyle name="Percent" xfId="1" builtinId="5"/>
    <cellStyle name="Percent 2" xfId="4" xr:uid="{5386C6D7-4652-4BF6-B02A-90ABF5B20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38100</xdr:colOff>
          <xdr:row>0</xdr:row>
          <xdr:rowOff>0</xdr:rowOff>
        </xdr:to>
        <xdr:sp macro="" textlink="">
          <xdr:nvSpPr>
            <xdr:cNvPr id="10241" name="FPMExcelClientSheetOptionstb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9217" name="FPMExcelClientSheetOptionstb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11265" name="FPMExcelClientSheetOptionstb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8193" name="FPMExcelClientSheetOptionstb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image" Target="../media/image1.emf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7" Type="http://schemas.openxmlformats.org/officeDocument/2006/relationships/image" Target="../media/image3.emf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7" Type="http://schemas.openxmlformats.org/officeDocument/2006/relationships/image" Target="../media/image4.emf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B370-6695-4A0E-BEF0-A70538C88BBC}">
  <dimension ref="A1:B16"/>
  <sheetViews>
    <sheetView workbookViewId="0"/>
  </sheetViews>
  <sheetFormatPr defaultColWidth="8.7265625" defaultRowHeight="12.5" x14ac:dyDescent="0.25"/>
  <cols>
    <col min="1" max="1" width="17.453125" style="1" customWidth="1"/>
    <col min="2" max="2" width="13.453125" style="1" bestFit="1" customWidth="1"/>
    <col min="3" max="16384" width="8.7265625" style="1"/>
  </cols>
  <sheetData>
    <row r="1" spans="1:2" ht="13" x14ac:dyDescent="0.3">
      <c r="A1" s="14" t="s">
        <v>0</v>
      </c>
    </row>
    <row r="2" spans="1:2" x14ac:dyDescent="0.25">
      <c r="A2" s="15" t="s">
        <v>1</v>
      </c>
    </row>
    <row r="3" spans="1:2" x14ac:dyDescent="0.25">
      <c r="A3" s="15" t="s">
        <v>2</v>
      </c>
    </row>
    <row r="4" spans="1:2" x14ac:dyDescent="0.25">
      <c r="A4" s="16" t="s">
        <v>3</v>
      </c>
      <c r="B4" s="1" t="s">
        <v>4</v>
      </c>
    </row>
    <row r="5" spans="1:2" x14ac:dyDescent="0.25">
      <c r="A5" s="16" t="s">
        <v>5</v>
      </c>
      <c r="B5" s="1" t="s">
        <v>6</v>
      </c>
    </row>
    <row r="6" spans="1:2" x14ac:dyDescent="0.25">
      <c r="A6" s="16" t="s">
        <v>7</v>
      </c>
      <c r="B6" s="1" t="s">
        <v>8</v>
      </c>
    </row>
    <row r="7" spans="1:2" x14ac:dyDescent="0.25">
      <c r="A7" s="16" t="s">
        <v>9</v>
      </c>
      <c r="B7" s="1" t="s">
        <v>10</v>
      </c>
    </row>
    <row r="8" spans="1:2" x14ac:dyDescent="0.25">
      <c r="A8" s="16" t="s">
        <v>11</v>
      </c>
      <c r="B8" s="1" t="s">
        <v>12</v>
      </c>
    </row>
    <row r="9" spans="1:2" x14ac:dyDescent="0.25">
      <c r="A9" s="16" t="s">
        <v>13</v>
      </c>
      <c r="B9" s="1" t="s">
        <v>14</v>
      </c>
    </row>
    <row r="10" spans="1:2" x14ac:dyDescent="0.25">
      <c r="A10" s="16" t="s">
        <v>15</v>
      </c>
      <c r="B10" s="1" t="s">
        <v>16</v>
      </c>
    </row>
    <row r="11" spans="1:2" x14ac:dyDescent="0.25">
      <c r="A11" s="15" t="s">
        <v>17</v>
      </c>
    </row>
    <row r="12" spans="1:2" x14ac:dyDescent="0.25">
      <c r="A12" s="15" t="s">
        <v>18</v>
      </c>
    </row>
    <row r="13" spans="1:2" x14ac:dyDescent="0.25">
      <c r="A13" s="15" t="s">
        <v>19</v>
      </c>
    </row>
    <row r="14" spans="1:2" x14ac:dyDescent="0.25">
      <c r="A14" s="15" t="s">
        <v>20</v>
      </c>
    </row>
    <row r="15" spans="1:2" x14ac:dyDescent="0.25">
      <c r="A15" s="15" t="s">
        <v>21</v>
      </c>
    </row>
    <row r="16" spans="1:2" x14ac:dyDescent="0.25">
      <c r="A16" s="15"/>
    </row>
  </sheetData>
  <sheetProtection algorithmName="SHA-512" hashValue="RyC0bYyuPSHx+c4/ydRbGtGuZj5sq4qwsHPg64XpRQ/PpHCCNhhVs/wKllJd98+h6VFdoOievQjbStlBHZ3wQw==" saltValue="B1wY0HExAI14kDFwPWdY6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D304-7716-4DF1-B7EC-85106507AA15}">
  <sheetPr codeName="Sheet2"/>
  <dimension ref="A1:G55"/>
  <sheetViews>
    <sheetView workbookViewId="0">
      <pane ySplit="2" topLeftCell="A3" activePane="bottomLeft" state="frozen"/>
      <selection activeCell="A3" sqref="A3"/>
      <selection pane="bottomLeft" activeCell="D52" sqref="D1:D1048576"/>
    </sheetView>
  </sheetViews>
  <sheetFormatPr defaultColWidth="8.7265625" defaultRowHeight="12.5" x14ac:dyDescent="0.25"/>
  <cols>
    <col min="1" max="1" width="5.1796875" style="1" bestFit="1" customWidth="1"/>
    <col min="2" max="2" width="7.453125" style="1" bestFit="1" customWidth="1"/>
    <col min="3" max="3" width="13" style="1" bestFit="1" customWidth="1"/>
    <col min="4" max="4" width="26.81640625" style="1" bestFit="1" customWidth="1"/>
    <col min="5" max="6" width="23.81640625" style="1" bestFit="1" customWidth="1"/>
    <col min="7" max="7" width="12.54296875" style="1" bestFit="1" customWidth="1"/>
    <col min="8" max="16384" width="8.7265625" style="1"/>
  </cols>
  <sheetData>
    <row r="1" spans="1:7" x14ac:dyDescent="0.25">
      <c r="A1" s="2" t="s">
        <v>22</v>
      </c>
    </row>
    <row r="2" spans="1:7" s="6" customFormat="1" ht="25" x14ac:dyDescent="0.35">
      <c r="A2" s="5" t="s">
        <v>23</v>
      </c>
      <c r="B2" s="5" t="s">
        <v>24</v>
      </c>
      <c r="C2" s="5" t="s">
        <v>25</v>
      </c>
      <c r="D2" s="5" t="s">
        <v>26</v>
      </c>
      <c r="E2" s="5" t="s">
        <v>27</v>
      </c>
      <c r="F2" s="5" t="s">
        <v>28</v>
      </c>
      <c r="G2" s="5" t="s">
        <v>29</v>
      </c>
    </row>
    <row r="3" spans="1:7" ht="14.5" customHeight="1" x14ac:dyDescent="0.25">
      <c r="A3" s="11" t="s">
        <v>30</v>
      </c>
      <c r="B3" s="3" t="s">
        <v>31</v>
      </c>
      <c r="C3" s="3" t="s">
        <v>32</v>
      </c>
      <c r="D3" s="3" t="s">
        <v>33</v>
      </c>
      <c r="E3" s="8">
        <v>850422323.75800002</v>
      </c>
      <c r="F3" s="8">
        <v>987060017.22099972</v>
      </c>
      <c r="G3" s="9">
        <f t="shared" ref="G3:G34" si="0">IF(ISERROR(E3/F3)=TRUE,"N/A",E3/F3)</f>
        <v>0.86157103815460601</v>
      </c>
    </row>
    <row r="4" spans="1:7" ht="14.5" customHeight="1" x14ac:dyDescent="0.25">
      <c r="A4" s="11" t="s">
        <v>30</v>
      </c>
      <c r="B4" s="3" t="s">
        <v>31</v>
      </c>
      <c r="C4" s="3" t="s">
        <v>34</v>
      </c>
      <c r="D4" s="3" t="s">
        <v>35</v>
      </c>
      <c r="E4" s="8">
        <v>678852878.92100024</v>
      </c>
      <c r="F4" s="8">
        <v>785356366.81000018</v>
      </c>
      <c r="G4" s="9">
        <f t="shared" si="0"/>
        <v>0.86438833071208021</v>
      </c>
    </row>
    <row r="5" spans="1:7" ht="14.5" customHeight="1" x14ac:dyDescent="0.25">
      <c r="A5" s="11" t="s">
        <v>30</v>
      </c>
      <c r="B5" s="3" t="s">
        <v>31</v>
      </c>
      <c r="C5" s="3" t="s">
        <v>36</v>
      </c>
      <c r="D5" s="3" t="s">
        <v>37</v>
      </c>
      <c r="E5" s="8">
        <v>214114164.34</v>
      </c>
      <c r="F5" s="8">
        <v>162633569.12500003</v>
      </c>
      <c r="G5" s="9">
        <f t="shared" si="0"/>
        <v>1.3165434755688847</v>
      </c>
    </row>
    <row r="6" spans="1:7" ht="14.5" customHeight="1" x14ac:dyDescent="0.25">
      <c r="A6" s="11" t="s">
        <v>30</v>
      </c>
      <c r="B6" s="3" t="s">
        <v>31</v>
      </c>
      <c r="C6" s="3" t="s">
        <v>38</v>
      </c>
      <c r="D6" s="3" t="s">
        <v>39</v>
      </c>
      <c r="E6" s="8">
        <v>129909412.17299999</v>
      </c>
      <c r="F6" s="8">
        <v>91500156.767999992</v>
      </c>
      <c r="G6" s="9">
        <f t="shared" si="0"/>
        <v>1.4197725639136034</v>
      </c>
    </row>
    <row r="7" spans="1:7" ht="14.5" customHeight="1" x14ac:dyDescent="0.25">
      <c r="A7" s="11" t="s">
        <v>30</v>
      </c>
      <c r="B7" s="3" t="s">
        <v>31</v>
      </c>
      <c r="C7" s="3" t="s">
        <v>40</v>
      </c>
      <c r="D7" s="3" t="s">
        <v>41</v>
      </c>
      <c r="E7" s="8">
        <v>30693688.941</v>
      </c>
      <c r="F7" s="8">
        <v>26471610.432</v>
      </c>
      <c r="G7" s="9">
        <f t="shared" si="0"/>
        <v>1.1594945845794169</v>
      </c>
    </row>
    <row r="8" spans="1:7" ht="14.5" customHeight="1" x14ac:dyDescent="0.25">
      <c r="A8" s="11" t="s">
        <v>30</v>
      </c>
      <c r="B8" s="3" t="s">
        <v>31</v>
      </c>
      <c r="C8" s="3" t="s">
        <v>42</v>
      </c>
      <c r="D8" s="3" t="s">
        <v>43</v>
      </c>
      <c r="E8" s="8">
        <v>26767737.170000002</v>
      </c>
      <c r="F8" s="8">
        <v>30417565.918999996</v>
      </c>
      <c r="G8" s="9">
        <f t="shared" si="0"/>
        <v>0.88000917763376429</v>
      </c>
    </row>
    <row r="9" spans="1:7" ht="14.5" customHeight="1" x14ac:dyDescent="0.25">
      <c r="A9" s="11" t="s">
        <v>30</v>
      </c>
      <c r="B9" s="3" t="s">
        <v>31</v>
      </c>
      <c r="C9" s="3" t="s">
        <v>44</v>
      </c>
      <c r="D9" s="3" t="s">
        <v>45</v>
      </c>
      <c r="E9" s="8">
        <v>21682667.013</v>
      </c>
      <c r="F9" s="8">
        <v>25691753.659000002</v>
      </c>
      <c r="G9" s="9">
        <f t="shared" si="0"/>
        <v>0.84395434039997541</v>
      </c>
    </row>
    <row r="10" spans="1:7" ht="14.5" customHeight="1" x14ac:dyDescent="0.25">
      <c r="A10" s="11" t="s">
        <v>30</v>
      </c>
      <c r="B10" s="3" t="s">
        <v>31</v>
      </c>
      <c r="C10" s="3" t="s">
        <v>46</v>
      </c>
      <c r="D10" s="3" t="s">
        <v>47</v>
      </c>
      <c r="E10" s="8">
        <v>14991846.130999999</v>
      </c>
      <c r="F10" s="8">
        <v>19281733.364</v>
      </c>
      <c r="G10" s="9">
        <f t="shared" si="0"/>
        <v>0.77751547788699105</v>
      </c>
    </row>
    <row r="11" spans="1:7" ht="14.5" customHeight="1" x14ac:dyDescent="0.25">
      <c r="A11" s="11" t="s">
        <v>30</v>
      </c>
      <c r="B11" s="3" t="s">
        <v>31</v>
      </c>
      <c r="C11" s="3" t="s">
        <v>48</v>
      </c>
      <c r="D11" s="3" t="s">
        <v>49</v>
      </c>
      <c r="E11" s="8">
        <v>14069684.149</v>
      </c>
      <c r="F11" s="8">
        <v>16584172.357000003</v>
      </c>
      <c r="G11" s="9">
        <f t="shared" si="0"/>
        <v>0.84838024148135049</v>
      </c>
    </row>
    <row r="12" spans="1:7" ht="14.5" customHeight="1" x14ac:dyDescent="0.25">
      <c r="A12" s="11" t="s">
        <v>30</v>
      </c>
      <c r="B12" s="3" t="s">
        <v>31</v>
      </c>
      <c r="C12" s="3" t="s">
        <v>50</v>
      </c>
      <c r="D12" s="3" t="s">
        <v>51</v>
      </c>
      <c r="E12" s="8">
        <v>13151402.338</v>
      </c>
      <c r="F12" s="8">
        <v>30940826.517000001</v>
      </c>
      <c r="G12" s="9">
        <f t="shared" si="0"/>
        <v>0.42505013015001869</v>
      </c>
    </row>
    <row r="13" spans="1:7" ht="14.5" customHeight="1" x14ac:dyDescent="0.25">
      <c r="A13" s="11" t="s">
        <v>30</v>
      </c>
      <c r="B13" s="3" t="s">
        <v>31</v>
      </c>
      <c r="C13" s="3" t="s">
        <v>52</v>
      </c>
      <c r="D13" s="3" t="s">
        <v>53</v>
      </c>
      <c r="E13" s="8">
        <v>13104998.164999999</v>
      </c>
      <c r="F13" s="8">
        <v>24493914.506000001</v>
      </c>
      <c r="G13" s="9">
        <f t="shared" si="0"/>
        <v>0.53503077924885445</v>
      </c>
    </row>
    <row r="14" spans="1:7" ht="14.5" customHeight="1" x14ac:dyDescent="0.25">
      <c r="A14" s="11" t="s">
        <v>30</v>
      </c>
      <c r="B14" s="3" t="s">
        <v>31</v>
      </c>
      <c r="C14" s="3" t="s">
        <v>54</v>
      </c>
      <c r="D14" s="3" t="s">
        <v>55</v>
      </c>
      <c r="E14" s="8">
        <v>11561670.674000001</v>
      </c>
      <c r="F14" s="8">
        <v>28096051.221000001</v>
      </c>
      <c r="G14" s="9">
        <f t="shared" si="0"/>
        <v>0.41150518210040815</v>
      </c>
    </row>
    <row r="15" spans="1:7" ht="14.5" customHeight="1" x14ac:dyDescent="0.25">
      <c r="A15" s="11" t="s">
        <v>30</v>
      </c>
      <c r="B15" s="3" t="s">
        <v>31</v>
      </c>
      <c r="C15" s="3" t="s">
        <v>56</v>
      </c>
      <c r="D15" s="3" t="s">
        <v>57</v>
      </c>
      <c r="E15" s="8">
        <v>11085522.947000001</v>
      </c>
      <c r="F15" s="8">
        <v>13346260.144999998</v>
      </c>
      <c r="G15" s="9">
        <f t="shared" si="0"/>
        <v>0.83060893662806712</v>
      </c>
    </row>
    <row r="16" spans="1:7" ht="14.5" customHeight="1" x14ac:dyDescent="0.25">
      <c r="A16" s="11" t="s">
        <v>30</v>
      </c>
      <c r="B16" s="3" t="s">
        <v>31</v>
      </c>
      <c r="C16" s="3" t="s">
        <v>58</v>
      </c>
      <c r="D16" s="3" t="s">
        <v>59</v>
      </c>
      <c r="E16" s="8">
        <v>10515217.653999999</v>
      </c>
      <c r="F16" s="8">
        <v>29350072.477999996</v>
      </c>
      <c r="G16" s="9">
        <f t="shared" si="0"/>
        <v>0.35826888202344015</v>
      </c>
    </row>
    <row r="17" spans="1:7" ht="14.5" customHeight="1" x14ac:dyDescent="0.25">
      <c r="A17" s="11" t="s">
        <v>30</v>
      </c>
      <c r="B17" s="3" t="s">
        <v>31</v>
      </c>
      <c r="C17" s="3" t="s">
        <v>60</v>
      </c>
      <c r="D17" s="3" t="s">
        <v>61</v>
      </c>
      <c r="E17" s="8">
        <v>10319464.265000001</v>
      </c>
      <c r="F17" s="8">
        <v>22705417.292000003</v>
      </c>
      <c r="G17" s="9">
        <f t="shared" si="0"/>
        <v>0.45449348639084236</v>
      </c>
    </row>
    <row r="18" spans="1:7" ht="14.5" customHeight="1" x14ac:dyDescent="0.25">
      <c r="A18" s="11" t="s">
        <v>30</v>
      </c>
      <c r="B18" s="3" t="s">
        <v>31</v>
      </c>
      <c r="C18" s="3" t="s">
        <v>62</v>
      </c>
      <c r="D18" s="3" t="s">
        <v>63</v>
      </c>
      <c r="E18" s="8">
        <v>9820450.5160000008</v>
      </c>
      <c r="F18" s="8">
        <v>19836476.059</v>
      </c>
      <c r="G18" s="9">
        <f t="shared" si="0"/>
        <v>0.49507031827582942</v>
      </c>
    </row>
    <row r="19" spans="1:7" ht="14.5" customHeight="1" x14ac:dyDescent="0.25">
      <c r="A19" s="11" t="s">
        <v>30</v>
      </c>
      <c r="B19" s="3" t="s">
        <v>31</v>
      </c>
      <c r="C19" s="3" t="s">
        <v>64</v>
      </c>
      <c r="D19" s="3" t="s">
        <v>65</v>
      </c>
      <c r="E19" s="8">
        <v>9572396.3910000008</v>
      </c>
      <c r="F19" s="8">
        <v>9512427.3590000011</v>
      </c>
      <c r="G19" s="9">
        <f t="shared" si="0"/>
        <v>1.0063042827804893</v>
      </c>
    </row>
    <row r="20" spans="1:7" ht="14.5" customHeight="1" x14ac:dyDescent="0.25">
      <c r="A20" s="11" t="s">
        <v>30</v>
      </c>
      <c r="B20" s="3" t="s">
        <v>31</v>
      </c>
      <c r="C20" s="3" t="s">
        <v>66</v>
      </c>
      <c r="D20" s="3" t="s">
        <v>67</v>
      </c>
      <c r="E20" s="8">
        <v>9182835</v>
      </c>
      <c r="F20" s="8">
        <v>10000757.468000002</v>
      </c>
      <c r="G20" s="9">
        <f t="shared" si="0"/>
        <v>0.91821394823170588</v>
      </c>
    </row>
    <row r="21" spans="1:7" ht="14.5" customHeight="1" x14ac:dyDescent="0.25">
      <c r="A21" s="11" t="s">
        <v>30</v>
      </c>
      <c r="B21" s="3" t="s">
        <v>31</v>
      </c>
      <c r="C21" s="3" t="s">
        <v>68</v>
      </c>
      <c r="D21" s="3" t="s">
        <v>69</v>
      </c>
      <c r="E21" s="8">
        <v>8554743.9509999994</v>
      </c>
      <c r="F21" s="8">
        <v>10806232.272000002</v>
      </c>
      <c r="G21" s="9">
        <f t="shared" si="0"/>
        <v>0.79164909060544375</v>
      </c>
    </row>
    <row r="22" spans="1:7" ht="14.5" customHeight="1" x14ac:dyDescent="0.25">
      <c r="A22" s="11" t="s">
        <v>30</v>
      </c>
      <c r="B22" s="3" t="s">
        <v>31</v>
      </c>
      <c r="C22" s="3" t="s">
        <v>70</v>
      </c>
      <c r="D22" s="3" t="s">
        <v>71</v>
      </c>
      <c r="E22" s="8">
        <v>8368272.8569999998</v>
      </c>
      <c r="F22" s="8">
        <v>17900275.171</v>
      </c>
      <c r="G22" s="9">
        <f t="shared" si="0"/>
        <v>0.4674940902895911</v>
      </c>
    </row>
    <row r="23" spans="1:7" ht="14.5" customHeight="1" x14ac:dyDescent="0.25">
      <c r="A23" s="11" t="s">
        <v>30</v>
      </c>
      <c r="B23" s="3" t="s">
        <v>31</v>
      </c>
      <c r="C23" s="3" t="s">
        <v>72</v>
      </c>
      <c r="D23" s="3" t="s">
        <v>73</v>
      </c>
      <c r="E23" s="8">
        <v>8184943.1840000004</v>
      </c>
      <c r="F23" s="8">
        <v>15652396.073999999</v>
      </c>
      <c r="G23" s="9">
        <f t="shared" si="0"/>
        <v>0.5229195035254639</v>
      </c>
    </row>
    <row r="24" spans="1:7" ht="14.5" customHeight="1" x14ac:dyDescent="0.25">
      <c r="A24" s="11" t="s">
        <v>30</v>
      </c>
      <c r="B24" s="3" t="s">
        <v>31</v>
      </c>
      <c r="C24" s="3" t="s">
        <v>74</v>
      </c>
      <c r="D24" s="3" t="s">
        <v>75</v>
      </c>
      <c r="E24" s="8">
        <v>7812709.0539999995</v>
      </c>
      <c r="F24" s="8">
        <v>24968016.603999998</v>
      </c>
      <c r="G24" s="9">
        <f t="shared" si="0"/>
        <v>0.31290867744570328</v>
      </c>
    </row>
    <row r="25" spans="1:7" ht="14.5" customHeight="1" x14ac:dyDescent="0.25">
      <c r="A25" s="11" t="s">
        <v>30</v>
      </c>
      <c r="B25" s="3" t="s">
        <v>31</v>
      </c>
      <c r="C25" s="3" t="s">
        <v>76</v>
      </c>
      <c r="D25" s="3" t="s">
        <v>77</v>
      </c>
      <c r="E25" s="8">
        <v>7047155.2130000005</v>
      </c>
      <c r="F25" s="8">
        <v>10289514.783</v>
      </c>
      <c r="G25" s="9">
        <f t="shared" si="0"/>
        <v>0.68488702933233359</v>
      </c>
    </row>
    <row r="26" spans="1:7" ht="14.5" customHeight="1" x14ac:dyDescent="0.25">
      <c r="A26" s="11" t="s">
        <v>30</v>
      </c>
      <c r="B26" s="3" t="s">
        <v>31</v>
      </c>
      <c r="C26" s="3" t="s">
        <v>78</v>
      </c>
      <c r="D26" s="3" t="s">
        <v>79</v>
      </c>
      <c r="E26" s="8">
        <v>6914913.0530000003</v>
      </c>
      <c r="F26" s="8">
        <v>7701305.2839999991</v>
      </c>
      <c r="G26" s="9">
        <f t="shared" si="0"/>
        <v>0.89788844851615168</v>
      </c>
    </row>
    <row r="27" spans="1:7" ht="14.5" customHeight="1" x14ac:dyDescent="0.25">
      <c r="A27" s="11" t="s">
        <v>30</v>
      </c>
      <c r="B27" s="3" t="s">
        <v>31</v>
      </c>
      <c r="C27" s="3" t="s">
        <v>80</v>
      </c>
      <c r="D27" s="3" t="s">
        <v>81</v>
      </c>
      <c r="E27" s="8">
        <v>6782067.159</v>
      </c>
      <c r="F27" s="8">
        <v>15517187.199999999</v>
      </c>
      <c r="G27" s="9">
        <f t="shared" si="0"/>
        <v>0.43706807629413663</v>
      </c>
    </row>
    <row r="28" spans="1:7" ht="14.5" customHeight="1" x14ac:dyDescent="0.25">
      <c r="A28" s="11" t="s">
        <v>30</v>
      </c>
      <c r="B28" s="3" t="s">
        <v>31</v>
      </c>
      <c r="C28" s="3" t="s">
        <v>82</v>
      </c>
      <c r="D28" s="3" t="s">
        <v>83</v>
      </c>
      <c r="E28" s="8">
        <v>5443569.2079999996</v>
      </c>
      <c r="F28" s="8">
        <v>9382151.8990000002</v>
      </c>
      <c r="G28" s="9">
        <f t="shared" si="0"/>
        <v>0.58020476182870206</v>
      </c>
    </row>
    <row r="29" spans="1:7" ht="14.5" customHeight="1" x14ac:dyDescent="0.25">
      <c r="A29" s="11" t="s">
        <v>30</v>
      </c>
      <c r="B29" s="3" t="s">
        <v>31</v>
      </c>
      <c r="C29" s="3" t="s">
        <v>84</v>
      </c>
      <c r="D29" s="3" t="s">
        <v>85</v>
      </c>
      <c r="E29" s="8">
        <v>5419961.5379999997</v>
      </c>
      <c r="F29" s="8">
        <v>5751624.6649999991</v>
      </c>
      <c r="G29" s="9">
        <f t="shared" si="0"/>
        <v>0.94233574923303876</v>
      </c>
    </row>
    <row r="30" spans="1:7" ht="14.5" customHeight="1" x14ac:dyDescent="0.25">
      <c r="A30" s="11" t="s">
        <v>30</v>
      </c>
      <c r="B30" s="3" t="s">
        <v>31</v>
      </c>
      <c r="C30" s="3" t="s">
        <v>86</v>
      </c>
      <c r="D30" s="3" t="s">
        <v>87</v>
      </c>
      <c r="E30" s="8">
        <v>5255205.7709999997</v>
      </c>
      <c r="F30" s="8">
        <v>11066263.335999999</v>
      </c>
      <c r="G30" s="9">
        <f t="shared" si="0"/>
        <v>0.47488529880760466</v>
      </c>
    </row>
    <row r="31" spans="1:7" ht="14.5" customHeight="1" x14ac:dyDescent="0.25">
      <c r="A31" s="11" t="s">
        <v>30</v>
      </c>
      <c r="B31" s="3" t="s">
        <v>31</v>
      </c>
      <c r="C31" s="3" t="s">
        <v>88</v>
      </c>
      <c r="D31" s="3" t="s">
        <v>89</v>
      </c>
      <c r="E31" s="8">
        <v>4867924.7130000005</v>
      </c>
      <c r="F31" s="8">
        <v>4647742.358</v>
      </c>
      <c r="G31" s="9">
        <f t="shared" si="0"/>
        <v>1.0473740448673985</v>
      </c>
    </row>
    <row r="32" spans="1:7" ht="14.5" customHeight="1" x14ac:dyDescent="0.25">
      <c r="A32" s="11" t="s">
        <v>30</v>
      </c>
      <c r="B32" s="3" t="s">
        <v>31</v>
      </c>
      <c r="C32" s="3" t="s">
        <v>90</v>
      </c>
      <c r="D32" s="3" t="s">
        <v>91</v>
      </c>
      <c r="E32" s="8">
        <v>4553033.324</v>
      </c>
      <c r="F32" s="8">
        <v>11119188.930000002</v>
      </c>
      <c r="G32" s="9">
        <f t="shared" si="0"/>
        <v>0.40947530909522906</v>
      </c>
    </row>
    <row r="33" spans="1:7" ht="14.5" customHeight="1" x14ac:dyDescent="0.25">
      <c r="A33" s="11" t="s">
        <v>30</v>
      </c>
      <c r="B33" s="3" t="s">
        <v>31</v>
      </c>
      <c r="C33" s="3" t="s">
        <v>92</v>
      </c>
      <c r="D33" s="3" t="s">
        <v>93</v>
      </c>
      <c r="E33" s="8">
        <v>4328361.6900000004</v>
      </c>
      <c r="F33" s="8">
        <v>5506423.8120000008</v>
      </c>
      <c r="G33" s="9">
        <f t="shared" si="0"/>
        <v>0.78605676529425839</v>
      </c>
    </row>
    <row r="34" spans="1:7" ht="14.5" customHeight="1" x14ac:dyDescent="0.25">
      <c r="A34" s="11" t="s">
        <v>30</v>
      </c>
      <c r="B34" s="3" t="s">
        <v>31</v>
      </c>
      <c r="C34" s="3" t="s">
        <v>94</v>
      </c>
      <c r="D34" s="3" t="s">
        <v>95</v>
      </c>
      <c r="E34" s="8">
        <v>4214963.716</v>
      </c>
      <c r="F34" s="8">
        <v>7603878.6960000005</v>
      </c>
      <c r="G34" s="9">
        <f t="shared" si="0"/>
        <v>0.55431759033942374</v>
      </c>
    </row>
    <row r="35" spans="1:7" ht="14.5" customHeight="1" x14ac:dyDescent="0.25">
      <c r="A35" s="11" t="s">
        <v>30</v>
      </c>
      <c r="B35" s="3" t="s">
        <v>31</v>
      </c>
      <c r="C35" s="3" t="s">
        <v>96</v>
      </c>
      <c r="D35" s="3" t="s">
        <v>97</v>
      </c>
      <c r="E35" s="8">
        <v>4194506.3020000001</v>
      </c>
      <c r="F35" s="8">
        <v>3904495.2259999998</v>
      </c>
      <c r="G35" s="9">
        <f t="shared" ref="G35:G66" si="1">IF(ISERROR(E35/F35)=TRUE,"N/A",E35/F35)</f>
        <v>1.0742762019706975</v>
      </c>
    </row>
    <row r="36" spans="1:7" ht="14.5" customHeight="1" x14ac:dyDescent="0.25">
      <c r="A36" s="11" t="s">
        <v>30</v>
      </c>
      <c r="B36" s="3" t="s">
        <v>31</v>
      </c>
      <c r="C36" s="3" t="s">
        <v>98</v>
      </c>
      <c r="D36" s="3" t="s">
        <v>99</v>
      </c>
      <c r="E36" s="8">
        <v>4055110.4029999999</v>
      </c>
      <c r="F36" s="8">
        <v>5172620.9990000008</v>
      </c>
      <c r="G36" s="9">
        <f t="shared" si="1"/>
        <v>0.78395660609659124</v>
      </c>
    </row>
    <row r="37" spans="1:7" ht="14.5" customHeight="1" x14ac:dyDescent="0.25">
      <c r="A37" s="11" t="s">
        <v>30</v>
      </c>
      <c r="B37" s="3" t="s">
        <v>31</v>
      </c>
      <c r="C37" s="3" t="s">
        <v>100</v>
      </c>
      <c r="D37" s="3" t="s">
        <v>101</v>
      </c>
      <c r="E37" s="8">
        <v>3825129.452</v>
      </c>
      <c r="F37" s="8">
        <v>5502894.0790000008</v>
      </c>
      <c r="G37" s="9">
        <f t="shared" si="1"/>
        <v>0.69511231673481744</v>
      </c>
    </row>
    <row r="38" spans="1:7" ht="14.5" customHeight="1" x14ac:dyDescent="0.25">
      <c r="A38" s="11" t="s">
        <v>30</v>
      </c>
      <c r="B38" s="3" t="s">
        <v>31</v>
      </c>
      <c r="C38" s="3" t="s">
        <v>102</v>
      </c>
      <c r="D38" s="3" t="s">
        <v>103</v>
      </c>
      <c r="E38" s="8">
        <v>3612397.1030000001</v>
      </c>
      <c r="F38" s="8">
        <v>4239796.4869999997</v>
      </c>
      <c r="G38" s="9">
        <f t="shared" si="1"/>
        <v>0.85202134443864885</v>
      </c>
    </row>
    <row r="39" spans="1:7" ht="14.5" customHeight="1" x14ac:dyDescent="0.25">
      <c r="A39" s="11" t="s">
        <v>30</v>
      </c>
      <c r="B39" s="3" t="s">
        <v>31</v>
      </c>
      <c r="C39" s="3" t="s">
        <v>104</v>
      </c>
      <c r="D39" s="3" t="s">
        <v>105</v>
      </c>
      <c r="E39" s="8">
        <v>3446298.3480000002</v>
      </c>
      <c r="F39" s="8">
        <v>2909905.8249999997</v>
      </c>
      <c r="G39" s="9">
        <f t="shared" si="1"/>
        <v>1.1843332929855215</v>
      </c>
    </row>
    <row r="40" spans="1:7" ht="14.5" customHeight="1" x14ac:dyDescent="0.25">
      <c r="A40" s="11" t="s">
        <v>30</v>
      </c>
      <c r="B40" s="3" t="s">
        <v>31</v>
      </c>
      <c r="C40" s="3" t="s">
        <v>106</v>
      </c>
      <c r="D40" s="3" t="s">
        <v>107</v>
      </c>
      <c r="E40" s="8">
        <v>3441003.3629999999</v>
      </c>
      <c r="F40" s="8">
        <v>13546457.647</v>
      </c>
      <c r="G40" s="9">
        <f t="shared" si="1"/>
        <v>0.25401499437471353</v>
      </c>
    </row>
    <row r="41" spans="1:7" ht="14.5" customHeight="1" x14ac:dyDescent="0.25">
      <c r="A41" s="11" t="s">
        <v>30</v>
      </c>
      <c r="B41" s="3" t="s">
        <v>31</v>
      </c>
      <c r="C41" s="3" t="s">
        <v>108</v>
      </c>
      <c r="D41" s="3" t="s">
        <v>109</v>
      </c>
      <c r="E41" s="8">
        <v>2817512.4550000001</v>
      </c>
      <c r="F41" s="8">
        <v>5074184.1179999998</v>
      </c>
      <c r="G41" s="9">
        <f t="shared" si="1"/>
        <v>0.55526413497792593</v>
      </c>
    </row>
    <row r="42" spans="1:7" ht="14.5" customHeight="1" x14ac:dyDescent="0.25">
      <c r="A42" s="11" t="s">
        <v>30</v>
      </c>
      <c r="B42" s="3" t="s">
        <v>31</v>
      </c>
      <c r="C42" s="3" t="s">
        <v>110</v>
      </c>
      <c r="D42" s="3" t="s">
        <v>111</v>
      </c>
      <c r="E42" s="8">
        <v>2534497.2510000002</v>
      </c>
      <c r="F42" s="8">
        <v>2770447.7399999998</v>
      </c>
      <c r="G42" s="9">
        <f t="shared" si="1"/>
        <v>0.9148330843446989</v>
      </c>
    </row>
    <row r="43" spans="1:7" ht="14.5" customHeight="1" x14ac:dyDescent="0.25">
      <c r="A43" s="11" t="s">
        <v>30</v>
      </c>
      <c r="B43" s="3" t="s">
        <v>31</v>
      </c>
      <c r="C43" s="3" t="s">
        <v>112</v>
      </c>
      <c r="D43" s="3" t="s">
        <v>113</v>
      </c>
      <c r="E43" s="8">
        <v>2263880.3390000002</v>
      </c>
      <c r="F43" s="8">
        <v>2728505.6750000003</v>
      </c>
      <c r="G43" s="9">
        <f t="shared" si="1"/>
        <v>0.82971435967418317</v>
      </c>
    </row>
    <row r="44" spans="1:7" ht="14.5" customHeight="1" x14ac:dyDescent="0.25">
      <c r="A44" s="11" t="s">
        <v>30</v>
      </c>
      <c r="B44" s="3" t="s">
        <v>31</v>
      </c>
      <c r="C44" s="3" t="s">
        <v>114</v>
      </c>
      <c r="D44" s="3" t="s">
        <v>115</v>
      </c>
      <c r="E44" s="8">
        <v>2207911.8059999999</v>
      </c>
      <c r="F44" s="8">
        <v>6565485.5090000005</v>
      </c>
      <c r="G44" s="9">
        <f t="shared" si="1"/>
        <v>0.33629071345498873</v>
      </c>
    </row>
    <row r="45" spans="1:7" ht="14.5" customHeight="1" x14ac:dyDescent="0.25">
      <c r="A45" s="11" t="s">
        <v>30</v>
      </c>
      <c r="B45" s="3" t="s">
        <v>31</v>
      </c>
      <c r="C45" s="3" t="s">
        <v>116</v>
      </c>
      <c r="D45" s="3" t="s">
        <v>117</v>
      </c>
      <c r="E45" s="8">
        <v>1629567.699</v>
      </c>
      <c r="F45" s="8">
        <v>1908024.6869999999</v>
      </c>
      <c r="G45" s="9">
        <f t="shared" si="1"/>
        <v>0.85406007065987199</v>
      </c>
    </row>
    <row r="46" spans="1:7" ht="14.5" customHeight="1" x14ac:dyDescent="0.25">
      <c r="A46" s="11" t="s">
        <v>30</v>
      </c>
      <c r="B46" s="3" t="s">
        <v>31</v>
      </c>
      <c r="C46" s="3" t="s">
        <v>118</v>
      </c>
      <c r="D46" s="3" t="s">
        <v>119</v>
      </c>
      <c r="E46" s="8">
        <v>1587639.6370000001</v>
      </c>
      <c r="F46" s="8">
        <v>2293561.0420000004</v>
      </c>
      <c r="G46" s="9">
        <f t="shared" si="1"/>
        <v>0.69221599422336189</v>
      </c>
    </row>
    <row r="47" spans="1:7" ht="14.5" customHeight="1" x14ac:dyDescent="0.25">
      <c r="A47" s="11" t="s">
        <v>30</v>
      </c>
      <c r="B47" s="3" t="s">
        <v>31</v>
      </c>
      <c r="C47" s="3" t="s">
        <v>120</v>
      </c>
      <c r="D47" s="3" t="s">
        <v>121</v>
      </c>
      <c r="E47" s="8">
        <v>1570313.9069999999</v>
      </c>
      <c r="F47" s="8">
        <v>1876584.388</v>
      </c>
      <c r="G47" s="9">
        <f t="shared" si="1"/>
        <v>0.83679365396063388</v>
      </c>
    </row>
    <row r="48" spans="1:7" ht="14.5" customHeight="1" x14ac:dyDescent="0.25">
      <c r="A48" s="11" t="s">
        <v>30</v>
      </c>
      <c r="B48" s="3" t="s">
        <v>31</v>
      </c>
      <c r="C48" s="3" t="s">
        <v>122</v>
      </c>
      <c r="D48" s="3" t="s">
        <v>123</v>
      </c>
      <c r="E48" s="8">
        <v>1338648.4539999999</v>
      </c>
      <c r="F48" s="8">
        <v>2155384.6680000001</v>
      </c>
      <c r="G48" s="9">
        <f t="shared" si="1"/>
        <v>0.62107171581680742</v>
      </c>
    </row>
    <row r="49" spans="1:7" ht="14.5" customHeight="1" x14ac:dyDescent="0.25">
      <c r="A49" s="11" t="s">
        <v>30</v>
      </c>
      <c r="B49" s="3" t="s">
        <v>31</v>
      </c>
      <c r="C49" s="3" t="s">
        <v>124</v>
      </c>
      <c r="D49" s="3" t="s">
        <v>125</v>
      </c>
      <c r="E49" s="8">
        <v>851708.34299999999</v>
      </c>
      <c r="F49" s="8">
        <v>1989910.8369999998</v>
      </c>
      <c r="G49" s="9">
        <f t="shared" si="1"/>
        <v>0.428013319573675</v>
      </c>
    </row>
    <row r="50" spans="1:7" ht="14.5" customHeight="1" x14ac:dyDescent="0.25">
      <c r="A50" s="11" t="s">
        <v>30</v>
      </c>
      <c r="B50" s="3" t="s">
        <v>31</v>
      </c>
      <c r="C50" s="3" t="s">
        <v>126</v>
      </c>
      <c r="D50" s="3" t="s">
        <v>127</v>
      </c>
      <c r="E50" s="8">
        <v>656013.772</v>
      </c>
      <c r="F50" s="8">
        <v>3536118.1719999998</v>
      </c>
      <c r="G50" s="9">
        <f t="shared" si="1"/>
        <v>0.18551805683263237</v>
      </c>
    </row>
    <row r="51" spans="1:7" ht="14.5" customHeight="1" x14ac:dyDescent="0.25">
      <c r="A51" s="11" t="s">
        <v>30</v>
      </c>
      <c r="B51" s="3" t="s">
        <v>31</v>
      </c>
      <c r="C51" s="3" t="s">
        <v>128</v>
      </c>
      <c r="D51" s="3" t="s">
        <v>129</v>
      </c>
      <c r="E51" s="8">
        <v>529750.95799999998</v>
      </c>
      <c r="F51" s="8">
        <v>319149.34100000001</v>
      </c>
      <c r="G51" s="9">
        <f t="shared" si="1"/>
        <v>1.6598842295588507</v>
      </c>
    </row>
    <row r="52" spans="1:7" ht="14.5" customHeight="1" x14ac:dyDescent="0.25">
      <c r="A52" s="11" t="s">
        <v>30</v>
      </c>
      <c r="B52" s="3" t="s">
        <v>31</v>
      </c>
      <c r="C52" s="3" t="s">
        <v>130</v>
      </c>
      <c r="D52" s="3" t="s">
        <v>131</v>
      </c>
      <c r="E52" s="8">
        <v>7.03</v>
      </c>
      <c r="F52" s="8">
        <v>14379.868</v>
      </c>
      <c r="G52" s="9">
        <f t="shared" si="1"/>
        <v>4.8887792294060001E-4</v>
      </c>
    </row>
    <row r="53" spans="1:7" ht="14.5" customHeight="1" x14ac:dyDescent="0.25">
      <c r="A53" s="11" t="s">
        <v>30</v>
      </c>
      <c r="B53" s="3" t="s">
        <v>31</v>
      </c>
      <c r="C53" s="3" t="s">
        <v>132</v>
      </c>
      <c r="D53" s="3" t="s">
        <v>133</v>
      </c>
      <c r="E53" s="8">
        <v>1E-3</v>
      </c>
      <c r="F53" s="8">
        <v>188.54900000000001</v>
      </c>
      <c r="G53" s="9">
        <f t="shared" si="1"/>
        <v>5.3036611172692506E-6</v>
      </c>
    </row>
    <row r="54" spans="1:7" ht="14.5" customHeight="1" x14ac:dyDescent="0.25">
      <c r="A54" s="11" t="s">
        <v>30</v>
      </c>
      <c r="B54" s="3" t="s">
        <v>31</v>
      </c>
      <c r="C54" s="3" t="s">
        <v>134</v>
      </c>
      <c r="D54" s="3" t="s">
        <v>135</v>
      </c>
      <c r="E54" s="8">
        <v>0</v>
      </c>
      <c r="F54" s="8">
        <v>0</v>
      </c>
      <c r="G54" s="9" t="str">
        <f t="shared" si="1"/>
        <v>N/A</v>
      </c>
    </row>
    <row r="55" spans="1:7" ht="14.5" customHeight="1" x14ac:dyDescent="0.25">
      <c r="A55" s="11" t="s">
        <v>30</v>
      </c>
      <c r="B55" s="3" t="s">
        <v>31</v>
      </c>
      <c r="C55" s="3" t="s">
        <v>136</v>
      </c>
      <c r="D55" s="3" t="s">
        <v>137</v>
      </c>
      <c r="E55" s="8">
        <v>0</v>
      </c>
      <c r="F55" s="8">
        <v>73306.2</v>
      </c>
      <c r="G55" s="9">
        <f t="shared" si="1"/>
        <v>0</v>
      </c>
    </row>
  </sheetData>
  <sheetProtection algorithmName="SHA-512" hashValue="lVRrfN8S8oUgyVN6aMdJhgjFoo7nmQlufbTrHxyqMTDjo4aBi7ffwPYL+8Y4aa0mFMcNafkz9+rpzx5m9UTqdw==" saltValue="0vxDjeYQDmNmbYrPwKQUuA==" spinCount="100000" sheet="1" objects="1" scenarios="1"/>
  <sortState xmlns:xlrd2="http://schemas.microsoft.com/office/spreadsheetml/2017/richdata2" ref="A3:G55">
    <sortCondition descending="1" ref="E3:E55"/>
  </sortState>
  <phoneticPr fontId="2" type="noConversion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0241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38100</xdr:colOff>
                <xdr:row>0</xdr:row>
                <xdr:rowOff>0</xdr:rowOff>
              </to>
            </anchor>
          </controlPr>
        </control>
      </mc:Choice>
      <mc:Fallback>
        <control shapeId="10241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0C04-E8E6-43C0-AD24-099E5C3128A9}">
  <sheetPr codeName="Sheet3"/>
  <dimension ref="A1:H108"/>
  <sheetViews>
    <sheetView workbookViewId="0">
      <pane ySplit="2" topLeftCell="A3" activePane="bottomLeft" state="frozen"/>
      <selection activeCell="A3" sqref="A3"/>
      <selection pane="bottomLeft" activeCell="M14" sqref="M14"/>
    </sheetView>
  </sheetViews>
  <sheetFormatPr defaultColWidth="8.7265625" defaultRowHeight="12.5" x14ac:dyDescent="0.25"/>
  <cols>
    <col min="1" max="1" width="5.1796875" style="1" bestFit="1" customWidth="1"/>
    <col min="2" max="2" width="7" style="1" bestFit="1" customWidth="1"/>
    <col min="3" max="3" width="12.1796875" style="1" bestFit="1" customWidth="1"/>
    <col min="4" max="4" width="26.81640625" style="1" bestFit="1" customWidth="1"/>
    <col min="5" max="5" width="17.453125" style="1" bestFit="1" customWidth="1"/>
    <col min="6" max="6" width="16.7265625" style="1" customWidth="1"/>
    <col min="7" max="7" width="14.54296875" style="1" customWidth="1"/>
    <col min="8" max="8" width="29.81640625" style="17" bestFit="1" customWidth="1"/>
    <col min="9" max="16384" width="8.7265625" style="1"/>
  </cols>
  <sheetData>
    <row r="1" spans="1:8" x14ac:dyDescent="0.25">
      <c r="A1" s="2" t="s">
        <v>138</v>
      </c>
    </row>
    <row r="2" spans="1:8" s="6" customFormat="1" ht="25" x14ac:dyDescent="0.35">
      <c r="A2" s="5" t="s">
        <v>23</v>
      </c>
      <c r="B2" s="5" t="s">
        <v>24</v>
      </c>
      <c r="C2" s="5" t="s">
        <v>25</v>
      </c>
      <c r="D2" s="5" t="s">
        <v>26</v>
      </c>
      <c r="E2" s="5" t="s">
        <v>139</v>
      </c>
      <c r="F2" s="5" t="s">
        <v>140</v>
      </c>
      <c r="G2" s="5" t="s">
        <v>141</v>
      </c>
      <c r="H2" s="18" t="s">
        <v>142</v>
      </c>
    </row>
    <row r="3" spans="1:8" ht="14.5" customHeight="1" x14ac:dyDescent="0.25">
      <c r="A3" s="11" t="s">
        <v>30</v>
      </c>
      <c r="B3" s="3" t="s">
        <v>31</v>
      </c>
      <c r="C3" s="3" t="s">
        <v>32</v>
      </c>
      <c r="D3" s="3" t="s">
        <v>33</v>
      </c>
      <c r="E3" s="4" t="s">
        <v>143</v>
      </c>
      <c r="F3" s="8">
        <v>814482906.90799999</v>
      </c>
      <c r="G3" s="8">
        <v>667389824.22399998</v>
      </c>
      <c r="H3" s="19">
        <f>IF(ISERROR(G3/F3)=TRUE,"N/A",G3/F3)</f>
        <v>0.81940310663804394</v>
      </c>
    </row>
    <row r="4" spans="1:8" ht="14.5" customHeight="1" x14ac:dyDescent="0.25">
      <c r="A4" s="11" t="s">
        <v>30</v>
      </c>
      <c r="B4" s="3" t="s">
        <v>31</v>
      </c>
      <c r="C4" s="3" t="s">
        <v>32</v>
      </c>
      <c r="D4" s="3" t="s">
        <v>33</v>
      </c>
      <c r="E4" s="4" t="s">
        <v>144</v>
      </c>
      <c r="F4" s="8">
        <v>814482906.90799999</v>
      </c>
      <c r="G4" s="8">
        <v>596777112.21399999</v>
      </c>
      <c r="H4" s="19">
        <f t="shared" ref="H4:H71" si="0">IF(ISERROR(G4/F4)=TRUE,"N/A",G4/F4)</f>
        <v>0.73270673595782287</v>
      </c>
    </row>
    <row r="5" spans="1:8" ht="14.5" customHeight="1" x14ac:dyDescent="0.25">
      <c r="A5" s="11" t="s">
        <v>30</v>
      </c>
      <c r="B5" s="3" t="s">
        <v>31</v>
      </c>
      <c r="C5" s="3" t="s">
        <v>34</v>
      </c>
      <c r="D5" s="3" t="s">
        <v>35</v>
      </c>
      <c r="E5" s="4" t="s">
        <v>143</v>
      </c>
      <c r="F5" s="8">
        <v>657964251.95600021</v>
      </c>
      <c r="G5" s="8">
        <v>667360798.27100027</v>
      </c>
      <c r="H5" s="19">
        <f t="shared" si="0"/>
        <v>1.0142812414003739</v>
      </c>
    </row>
    <row r="6" spans="1:8" ht="14.5" customHeight="1" x14ac:dyDescent="0.25">
      <c r="A6" s="11" t="s">
        <v>30</v>
      </c>
      <c r="B6" s="3" t="s">
        <v>31</v>
      </c>
      <c r="C6" s="3" t="s">
        <v>34</v>
      </c>
      <c r="D6" s="3" t="s">
        <v>35</v>
      </c>
      <c r="E6" s="4" t="s">
        <v>144</v>
      </c>
      <c r="F6" s="8">
        <v>657964251.95600021</v>
      </c>
      <c r="G6" s="8">
        <v>596748086.2609998</v>
      </c>
      <c r="H6" s="19">
        <f t="shared" si="0"/>
        <v>0.90696125889360002</v>
      </c>
    </row>
    <row r="7" spans="1:8" ht="14.5" customHeight="1" x14ac:dyDescent="0.25">
      <c r="A7" s="11" t="s">
        <v>30</v>
      </c>
      <c r="B7" s="3" t="s">
        <v>31</v>
      </c>
      <c r="C7" s="3" t="s">
        <v>38</v>
      </c>
      <c r="D7" s="3" t="s">
        <v>39</v>
      </c>
      <c r="E7" s="4" t="s">
        <v>143</v>
      </c>
      <c r="F7" s="8">
        <v>75526403.447999999</v>
      </c>
      <c r="G7" s="8">
        <v>128206454.421</v>
      </c>
      <c r="H7" s="19">
        <f t="shared" si="0"/>
        <v>1.6975050918354702</v>
      </c>
    </row>
    <row r="8" spans="1:8" ht="14.5" customHeight="1" x14ac:dyDescent="0.25">
      <c r="A8" s="11" t="s">
        <v>30</v>
      </c>
      <c r="B8" s="3" t="s">
        <v>31</v>
      </c>
      <c r="C8" s="3" t="s">
        <v>38</v>
      </c>
      <c r="D8" s="3" t="s">
        <v>39</v>
      </c>
      <c r="E8" s="4" t="s">
        <v>144</v>
      </c>
      <c r="F8" s="8">
        <v>75526403.447999999</v>
      </c>
      <c r="G8" s="8">
        <v>128206454.421</v>
      </c>
      <c r="H8" s="19">
        <f t="shared" si="0"/>
        <v>1.6975050918354702</v>
      </c>
    </row>
    <row r="9" spans="1:8" ht="14.5" customHeight="1" x14ac:dyDescent="0.25">
      <c r="A9" s="11" t="s">
        <v>30</v>
      </c>
      <c r="B9" s="3" t="s">
        <v>31</v>
      </c>
      <c r="C9" s="3" t="s">
        <v>120</v>
      </c>
      <c r="D9" s="3" t="s">
        <v>121</v>
      </c>
      <c r="E9" s="4" t="s">
        <v>143</v>
      </c>
      <c r="F9" s="8">
        <v>1626443.6379999998</v>
      </c>
      <c r="G9" s="8">
        <v>1549210.128</v>
      </c>
      <c r="H9" s="19">
        <f t="shared" si="0"/>
        <v>0.95251387247886932</v>
      </c>
    </row>
    <row r="10" spans="1:8" ht="14.5" customHeight="1" x14ac:dyDescent="0.25">
      <c r="A10" s="11" t="s">
        <v>30</v>
      </c>
      <c r="B10" s="3" t="s">
        <v>31</v>
      </c>
      <c r="C10" s="3" t="s">
        <v>120</v>
      </c>
      <c r="D10" s="3" t="s">
        <v>121</v>
      </c>
      <c r="E10" s="4" t="s">
        <v>144</v>
      </c>
      <c r="F10" s="8">
        <v>1626443.6379999998</v>
      </c>
      <c r="G10" s="8">
        <v>758000.58799999999</v>
      </c>
      <c r="H10" s="19">
        <f t="shared" si="0"/>
        <v>0.46604786682438981</v>
      </c>
    </row>
    <row r="11" spans="1:8" ht="14.5" customHeight="1" x14ac:dyDescent="0.25">
      <c r="A11" s="11" t="s">
        <v>30</v>
      </c>
      <c r="B11" s="3" t="s">
        <v>31</v>
      </c>
      <c r="C11" s="3" t="s">
        <v>110</v>
      </c>
      <c r="D11" s="3" t="s">
        <v>111</v>
      </c>
      <c r="E11" s="4" t="s">
        <v>143</v>
      </c>
      <c r="F11" s="8">
        <v>2346944.9899999993</v>
      </c>
      <c r="G11" s="8">
        <v>2498211.3760000002</v>
      </c>
      <c r="H11" s="19">
        <f t="shared" si="0"/>
        <v>1.0644524633702646</v>
      </c>
    </row>
    <row r="12" spans="1:8" ht="14.5" customHeight="1" x14ac:dyDescent="0.25">
      <c r="A12" s="11" t="s">
        <v>30</v>
      </c>
      <c r="B12" s="3" t="s">
        <v>31</v>
      </c>
      <c r="C12" s="3" t="s">
        <v>110</v>
      </c>
      <c r="D12" s="3" t="s">
        <v>111</v>
      </c>
      <c r="E12" s="4" t="s">
        <v>144</v>
      </c>
      <c r="F12" s="8">
        <v>2346944.9899999993</v>
      </c>
      <c r="G12" s="8">
        <v>1066547.0260000001</v>
      </c>
      <c r="H12" s="19">
        <f t="shared" si="0"/>
        <v>0.45444057297653168</v>
      </c>
    </row>
    <row r="13" spans="1:8" ht="14.5" customHeight="1" x14ac:dyDescent="0.25">
      <c r="A13" s="11" t="s">
        <v>30</v>
      </c>
      <c r="B13" s="3" t="s">
        <v>31</v>
      </c>
      <c r="C13" s="3" t="s">
        <v>36</v>
      </c>
      <c r="D13" s="3" t="s">
        <v>37</v>
      </c>
      <c r="E13" s="4" t="s">
        <v>143</v>
      </c>
      <c r="F13" s="8">
        <v>126031397.529</v>
      </c>
      <c r="G13" s="8">
        <v>210383069.831</v>
      </c>
      <c r="H13" s="19">
        <f t="shared" si="0"/>
        <v>1.6692909382567989</v>
      </c>
    </row>
    <row r="14" spans="1:8" ht="14.5" customHeight="1" x14ac:dyDescent="0.25">
      <c r="A14" s="11" t="s">
        <v>30</v>
      </c>
      <c r="B14" s="3" t="s">
        <v>31</v>
      </c>
      <c r="C14" s="3" t="s">
        <v>36</v>
      </c>
      <c r="D14" s="3" t="s">
        <v>37</v>
      </c>
      <c r="E14" s="4" t="s">
        <v>144</v>
      </c>
      <c r="F14" s="8">
        <v>126031397.529</v>
      </c>
      <c r="G14" s="8">
        <v>210383069.831</v>
      </c>
      <c r="H14" s="19">
        <f t="shared" si="0"/>
        <v>1.6692909382567989</v>
      </c>
    </row>
    <row r="15" spans="1:8" ht="14.5" customHeight="1" x14ac:dyDescent="0.25">
      <c r="A15" s="11" t="s">
        <v>30</v>
      </c>
      <c r="B15" s="3" t="s">
        <v>31</v>
      </c>
      <c r="C15" s="3" t="s">
        <v>66</v>
      </c>
      <c r="D15" s="3" t="s">
        <v>67</v>
      </c>
      <c r="E15" s="4" t="s">
        <v>143</v>
      </c>
      <c r="F15" s="8">
        <v>8943749.5480000004</v>
      </c>
      <c r="G15" s="8">
        <v>9040571.3120000008</v>
      </c>
      <c r="H15" s="19">
        <f t="shared" si="0"/>
        <v>1.0108256345373234</v>
      </c>
    </row>
    <row r="16" spans="1:8" ht="14.5" customHeight="1" x14ac:dyDescent="0.25">
      <c r="A16" s="11" t="s">
        <v>30</v>
      </c>
      <c r="B16" s="3" t="s">
        <v>31</v>
      </c>
      <c r="C16" s="3" t="s">
        <v>66</v>
      </c>
      <c r="D16" s="3" t="s">
        <v>67</v>
      </c>
      <c r="E16" s="4" t="s">
        <v>144</v>
      </c>
      <c r="F16" s="8">
        <v>8943749.5480000004</v>
      </c>
      <c r="G16" s="8">
        <v>5175590.8220000006</v>
      </c>
      <c r="H16" s="19">
        <f t="shared" si="0"/>
        <v>0.57868244120916434</v>
      </c>
    </row>
    <row r="17" spans="1:8" ht="14.5" customHeight="1" x14ac:dyDescent="0.25">
      <c r="A17" s="11" t="s">
        <v>30</v>
      </c>
      <c r="B17" s="3" t="s">
        <v>31</v>
      </c>
      <c r="C17" s="3" t="s">
        <v>98</v>
      </c>
      <c r="D17" s="3" t="s">
        <v>99</v>
      </c>
      <c r="E17" s="4" t="s">
        <v>143</v>
      </c>
      <c r="F17" s="8">
        <v>4391182.2990000006</v>
      </c>
      <c r="G17" s="8">
        <v>3934987.0090000001</v>
      </c>
      <c r="H17" s="19">
        <f t="shared" si="0"/>
        <v>0.89611105644511968</v>
      </c>
    </row>
    <row r="18" spans="1:8" ht="14.5" customHeight="1" x14ac:dyDescent="0.25">
      <c r="A18" s="11" t="s">
        <v>30</v>
      </c>
      <c r="B18" s="3" t="s">
        <v>31</v>
      </c>
      <c r="C18" s="3" t="s">
        <v>98</v>
      </c>
      <c r="D18" s="3" t="s">
        <v>99</v>
      </c>
      <c r="E18" s="4" t="s">
        <v>144</v>
      </c>
      <c r="F18" s="8">
        <v>4391182.2990000006</v>
      </c>
      <c r="G18" s="8">
        <v>2727551.0789999999</v>
      </c>
      <c r="H18" s="19">
        <f t="shared" si="0"/>
        <v>0.62114275684276243</v>
      </c>
    </row>
    <row r="19" spans="1:8" ht="14.5" customHeight="1" x14ac:dyDescent="0.25">
      <c r="A19" s="11" t="s">
        <v>30</v>
      </c>
      <c r="B19" s="3" t="s">
        <v>31</v>
      </c>
      <c r="C19" s="3" t="s">
        <v>130</v>
      </c>
      <c r="D19" s="3" t="s">
        <v>131</v>
      </c>
      <c r="E19" s="4" t="s">
        <v>143</v>
      </c>
      <c r="F19" s="8">
        <v>12910.716999999999</v>
      </c>
      <c r="G19" s="8">
        <v>5.5339999999999998</v>
      </c>
      <c r="H19" s="19">
        <f t="shared" ref="H19:H20" si="1">IF(ISERROR(G19/F19)=TRUE,"N/A",G19/F19)</f>
        <v>4.2863614778327187E-4</v>
      </c>
    </row>
    <row r="20" spans="1:8" ht="14.5" customHeight="1" x14ac:dyDescent="0.25">
      <c r="A20" s="11" t="s">
        <v>30</v>
      </c>
      <c r="B20" s="3" t="s">
        <v>31</v>
      </c>
      <c r="C20" s="3" t="s">
        <v>130</v>
      </c>
      <c r="D20" s="3" t="s">
        <v>131</v>
      </c>
      <c r="E20" s="4" t="s">
        <v>144</v>
      </c>
      <c r="F20" s="8">
        <v>12910.716999999999</v>
      </c>
      <c r="G20" s="8">
        <v>5.5339999999999998</v>
      </c>
      <c r="H20" s="19">
        <f t="shared" si="1"/>
        <v>4.2863614778327187E-4</v>
      </c>
    </row>
    <row r="21" spans="1:8" ht="14.5" customHeight="1" x14ac:dyDescent="0.25">
      <c r="A21" s="11" t="s">
        <v>30</v>
      </c>
      <c r="B21" s="3" t="s">
        <v>31</v>
      </c>
      <c r="C21" s="3" t="s">
        <v>82</v>
      </c>
      <c r="D21" s="3" t="s">
        <v>83</v>
      </c>
      <c r="E21" s="4" t="s">
        <v>143</v>
      </c>
      <c r="F21" s="8">
        <v>7931103.9339999994</v>
      </c>
      <c r="G21" s="8">
        <v>5324098.4170000004</v>
      </c>
      <c r="H21" s="19">
        <f t="shared" si="0"/>
        <v>0.67129348717472004</v>
      </c>
    </row>
    <row r="22" spans="1:8" ht="14.5" customHeight="1" x14ac:dyDescent="0.25">
      <c r="A22" s="11" t="s">
        <v>30</v>
      </c>
      <c r="B22" s="3" t="s">
        <v>31</v>
      </c>
      <c r="C22" s="3" t="s">
        <v>82</v>
      </c>
      <c r="D22" s="3" t="s">
        <v>83</v>
      </c>
      <c r="E22" s="4" t="s">
        <v>144</v>
      </c>
      <c r="F22" s="8">
        <v>7931103.9339999994</v>
      </c>
      <c r="G22" s="8">
        <v>2331220.0770000005</v>
      </c>
      <c r="H22" s="19">
        <f t="shared" si="0"/>
        <v>0.29393387054307146</v>
      </c>
    </row>
    <row r="23" spans="1:8" ht="14.5" customHeight="1" x14ac:dyDescent="0.25">
      <c r="A23" s="11" t="s">
        <v>30</v>
      </c>
      <c r="B23" s="3" t="s">
        <v>31</v>
      </c>
      <c r="C23" s="3" t="s">
        <v>74</v>
      </c>
      <c r="D23" s="3" t="s">
        <v>75</v>
      </c>
      <c r="E23" s="4" t="s">
        <v>143</v>
      </c>
      <c r="F23" s="8">
        <v>20691008.130000003</v>
      </c>
      <c r="G23" s="8">
        <v>6993688.926</v>
      </c>
      <c r="H23" s="19">
        <f t="shared" si="0"/>
        <v>0.33800619486779926</v>
      </c>
    </row>
    <row r="24" spans="1:8" ht="14.5" customHeight="1" x14ac:dyDescent="0.25">
      <c r="A24" s="11" t="s">
        <v>30</v>
      </c>
      <c r="B24" s="3" t="s">
        <v>31</v>
      </c>
      <c r="C24" s="3" t="s">
        <v>74</v>
      </c>
      <c r="D24" s="3" t="s">
        <v>75</v>
      </c>
      <c r="E24" s="4" t="s">
        <v>144</v>
      </c>
      <c r="F24" s="8">
        <v>20691008.130000003</v>
      </c>
      <c r="G24" s="8">
        <v>6881365.1260000002</v>
      </c>
      <c r="H24" s="19">
        <f t="shared" si="0"/>
        <v>0.33257756619517598</v>
      </c>
    </row>
    <row r="25" spans="1:8" ht="14.5" customHeight="1" x14ac:dyDescent="0.25">
      <c r="A25" s="11" t="s">
        <v>30</v>
      </c>
      <c r="B25" s="3" t="s">
        <v>31</v>
      </c>
      <c r="C25" s="3" t="s">
        <v>46</v>
      </c>
      <c r="D25" s="3" t="s">
        <v>47</v>
      </c>
      <c r="E25" s="4" t="s">
        <v>143</v>
      </c>
      <c r="F25" s="8">
        <v>16091886.491</v>
      </c>
      <c r="G25" s="8">
        <v>14627773.832</v>
      </c>
      <c r="H25" s="19">
        <f t="shared" si="0"/>
        <v>0.90901547436225949</v>
      </c>
    </row>
    <row r="26" spans="1:8" ht="14.5" customHeight="1" x14ac:dyDescent="0.25">
      <c r="A26" s="11" t="s">
        <v>30</v>
      </c>
      <c r="B26" s="3" t="s">
        <v>31</v>
      </c>
      <c r="C26" s="3" t="s">
        <v>46</v>
      </c>
      <c r="D26" s="3" t="s">
        <v>47</v>
      </c>
      <c r="E26" s="4" t="s">
        <v>144</v>
      </c>
      <c r="F26" s="8">
        <v>16091886.491</v>
      </c>
      <c r="G26" s="8">
        <v>20462509.072000001</v>
      </c>
      <c r="H26" s="19">
        <f t="shared" si="0"/>
        <v>1.2716041144985977</v>
      </c>
    </row>
    <row r="27" spans="1:8" ht="14.5" customHeight="1" x14ac:dyDescent="0.25">
      <c r="A27" s="11" t="s">
        <v>30</v>
      </c>
      <c r="B27" s="3" t="s">
        <v>31</v>
      </c>
      <c r="C27" s="3" t="s">
        <v>60</v>
      </c>
      <c r="D27" s="3" t="s">
        <v>61</v>
      </c>
      <c r="E27" s="4" t="s">
        <v>143</v>
      </c>
      <c r="F27" s="8">
        <v>20216149.453000002</v>
      </c>
      <c r="G27" s="8">
        <v>10084090.574999999</v>
      </c>
      <c r="H27" s="19">
        <f t="shared" si="0"/>
        <v>0.49881361425647541</v>
      </c>
    </row>
    <row r="28" spans="1:8" ht="14.5" customHeight="1" x14ac:dyDescent="0.25">
      <c r="A28" s="11" t="s">
        <v>30</v>
      </c>
      <c r="B28" s="3" t="s">
        <v>31</v>
      </c>
      <c r="C28" s="3" t="s">
        <v>60</v>
      </c>
      <c r="D28" s="3" t="s">
        <v>61</v>
      </c>
      <c r="E28" s="4" t="s">
        <v>144</v>
      </c>
      <c r="F28" s="8">
        <v>20216149.453000002</v>
      </c>
      <c r="G28" s="8">
        <v>10084090.574999999</v>
      </c>
      <c r="H28" s="19">
        <f t="shared" si="0"/>
        <v>0.49881361425647541</v>
      </c>
    </row>
    <row r="29" spans="1:8" ht="14.5" customHeight="1" x14ac:dyDescent="0.25">
      <c r="A29" s="11" t="s">
        <v>30</v>
      </c>
      <c r="B29" s="3" t="s">
        <v>31</v>
      </c>
      <c r="C29" s="3" t="s">
        <v>136</v>
      </c>
      <c r="D29" s="3" t="s">
        <v>137</v>
      </c>
      <c r="E29" s="4" t="s">
        <v>143</v>
      </c>
      <c r="F29" s="8">
        <v>35652.04</v>
      </c>
      <c r="G29" s="8">
        <v>0</v>
      </c>
      <c r="H29" s="19">
        <f t="shared" ref="H29:H30" si="2">IF(ISERROR(G29/F29)=TRUE,"N/A",G29/F29)</f>
        <v>0</v>
      </c>
    </row>
    <row r="30" spans="1:8" ht="14.5" customHeight="1" x14ac:dyDescent="0.25">
      <c r="A30" s="11" t="s">
        <v>30</v>
      </c>
      <c r="B30" s="3" t="s">
        <v>31</v>
      </c>
      <c r="C30" s="3" t="s">
        <v>136</v>
      </c>
      <c r="D30" s="3" t="s">
        <v>137</v>
      </c>
      <c r="E30" s="4" t="s">
        <v>144</v>
      </c>
      <c r="F30" s="8">
        <v>35652.04</v>
      </c>
      <c r="G30" s="8">
        <v>0</v>
      </c>
      <c r="H30" s="19">
        <f t="shared" si="2"/>
        <v>0</v>
      </c>
    </row>
    <row r="31" spans="1:8" ht="14.5" customHeight="1" x14ac:dyDescent="0.25">
      <c r="A31" s="11" t="s">
        <v>30</v>
      </c>
      <c r="B31" s="3" t="s">
        <v>31</v>
      </c>
      <c r="C31" s="3" t="s">
        <v>114</v>
      </c>
      <c r="D31" s="3" t="s">
        <v>115</v>
      </c>
      <c r="E31" s="4" t="s">
        <v>143</v>
      </c>
      <c r="F31" s="8">
        <v>5302661.125</v>
      </c>
      <c r="G31" s="8">
        <v>2157315.41</v>
      </c>
      <c r="H31" s="19">
        <f t="shared" si="0"/>
        <v>0.40683637123803573</v>
      </c>
    </row>
    <row r="32" spans="1:8" ht="14.5" customHeight="1" x14ac:dyDescent="0.25">
      <c r="A32" s="11" t="s">
        <v>30</v>
      </c>
      <c r="B32" s="3" t="s">
        <v>31</v>
      </c>
      <c r="C32" s="3" t="s">
        <v>114</v>
      </c>
      <c r="D32" s="3" t="s">
        <v>115</v>
      </c>
      <c r="E32" s="4" t="s">
        <v>144</v>
      </c>
      <c r="F32" s="8">
        <v>5302661.125</v>
      </c>
      <c r="G32" s="8">
        <v>2157315.41</v>
      </c>
      <c r="H32" s="19">
        <f t="shared" si="0"/>
        <v>0.40683637123803573</v>
      </c>
    </row>
    <row r="33" spans="1:8" ht="14.5" customHeight="1" x14ac:dyDescent="0.25">
      <c r="A33" s="11" t="s">
        <v>30</v>
      </c>
      <c r="B33" s="3" t="s">
        <v>31</v>
      </c>
      <c r="C33" s="3" t="s">
        <v>72</v>
      </c>
      <c r="D33" s="3" t="s">
        <v>73</v>
      </c>
      <c r="E33" s="4" t="s">
        <v>143</v>
      </c>
      <c r="F33" s="8">
        <v>13785161.134000001</v>
      </c>
      <c r="G33" s="8">
        <v>8023298.5700000003</v>
      </c>
      <c r="H33" s="19">
        <f t="shared" si="0"/>
        <v>0.58202428626033054</v>
      </c>
    </row>
    <row r="34" spans="1:8" ht="14.5" customHeight="1" x14ac:dyDescent="0.25">
      <c r="A34" s="11" t="s">
        <v>30</v>
      </c>
      <c r="B34" s="3" t="s">
        <v>31</v>
      </c>
      <c r="C34" s="3" t="s">
        <v>72</v>
      </c>
      <c r="D34" s="3" t="s">
        <v>73</v>
      </c>
      <c r="E34" s="4" t="s">
        <v>144</v>
      </c>
      <c r="F34" s="8">
        <v>13785161.134000001</v>
      </c>
      <c r="G34" s="8">
        <v>8023298.5700000003</v>
      </c>
      <c r="H34" s="19">
        <f t="shared" si="0"/>
        <v>0.58202428626033054</v>
      </c>
    </row>
    <row r="35" spans="1:8" ht="14.5" customHeight="1" x14ac:dyDescent="0.25">
      <c r="A35" s="11" t="s">
        <v>30</v>
      </c>
      <c r="B35" s="3" t="s">
        <v>31</v>
      </c>
      <c r="C35" s="3" t="s">
        <v>64</v>
      </c>
      <c r="D35" s="3" t="s">
        <v>65</v>
      </c>
      <c r="E35" s="4" t="s">
        <v>143</v>
      </c>
      <c r="F35" s="8">
        <v>8284773.8169999998</v>
      </c>
      <c r="G35" s="8">
        <v>9465352.7210000008</v>
      </c>
      <c r="H35" s="19">
        <f t="shared" si="0"/>
        <v>1.1424998352492743</v>
      </c>
    </row>
    <row r="36" spans="1:8" ht="14.5" customHeight="1" x14ac:dyDescent="0.25">
      <c r="A36" s="11" t="s">
        <v>30</v>
      </c>
      <c r="B36" s="3" t="s">
        <v>31</v>
      </c>
      <c r="C36" s="3" t="s">
        <v>64</v>
      </c>
      <c r="D36" s="3" t="s">
        <v>65</v>
      </c>
      <c r="E36" s="4" t="s">
        <v>144</v>
      </c>
      <c r="F36" s="8">
        <v>8284773.8169999998</v>
      </c>
      <c r="G36" s="8">
        <v>4480983.8110000007</v>
      </c>
      <c r="H36" s="19">
        <f t="shared" si="0"/>
        <v>0.54086978232347327</v>
      </c>
    </row>
    <row r="37" spans="1:8" ht="14.5" customHeight="1" x14ac:dyDescent="0.25">
      <c r="A37" s="11" t="s">
        <v>30</v>
      </c>
      <c r="B37" s="3" t="s">
        <v>31</v>
      </c>
      <c r="C37" s="3" t="s">
        <v>78</v>
      </c>
      <c r="D37" s="3" t="s">
        <v>79</v>
      </c>
      <c r="E37" s="4" t="s">
        <v>143</v>
      </c>
      <c r="F37" s="8">
        <v>6786824.8560000006</v>
      </c>
      <c r="G37" s="8">
        <v>6797521.8710000003</v>
      </c>
      <c r="H37" s="19">
        <f t="shared" si="0"/>
        <v>1.0015761442540458</v>
      </c>
    </row>
    <row r="38" spans="1:8" ht="14.5" customHeight="1" x14ac:dyDescent="0.25">
      <c r="A38" s="11" t="s">
        <v>30</v>
      </c>
      <c r="B38" s="3" t="s">
        <v>31</v>
      </c>
      <c r="C38" s="3" t="s">
        <v>78</v>
      </c>
      <c r="D38" s="3" t="s">
        <v>79</v>
      </c>
      <c r="E38" s="4" t="s">
        <v>144</v>
      </c>
      <c r="F38" s="8">
        <v>6786824.8560000006</v>
      </c>
      <c r="G38" s="8">
        <v>3888397.5610000002</v>
      </c>
      <c r="H38" s="19">
        <f t="shared" si="0"/>
        <v>0.57293324102247911</v>
      </c>
    </row>
    <row r="39" spans="1:8" ht="14.5" customHeight="1" x14ac:dyDescent="0.25">
      <c r="A39" s="11" t="s">
        <v>30</v>
      </c>
      <c r="B39" s="3" t="s">
        <v>31</v>
      </c>
      <c r="C39" s="3" t="s">
        <v>68</v>
      </c>
      <c r="D39" s="3" t="s">
        <v>69</v>
      </c>
      <c r="E39" s="4" t="s">
        <v>143</v>
      </c>
      <c r="F39" s="8">
        <v>9430258.0280000009</v>
      </c>
      <c r="G39" s="8">
        <v>8425180.4570000004</v>
      </c>
      <c r="H39" s="19">
        <f t="shared" si="0"/>
        <v>0.89341992891225686</v>
      </c>
    </row>
    <row r="40" spans="1:8" ht="14.5" customHeight="1" x14ac:dyDescent="0.25">
      <c r="A40" s="11" t="s">
        <v>30</v>
      </c>
      <c r="B40" s="3" t="s">
        <v>31</v>
      </c>
      <c r="C40" s="3" t="s">
        <v>68</v>
      </c>
      <c r="D40" s="3" t="s">
        <v>69</v>
      </c>
      <c r="E40" s="4" t="s">
        <v>144</v>
      </c>
      <c r="F40" s="8">
        <v>9430258.0280000009</v>
      </c>
      <c r="G40" s="8">
        <v>5535227.9470000006</v>
      </c>
      <c r="H40" s="19">
        <f t="shared" si="0"/>
        <v>0.586964633477153</v>
      </c>
    </row>
    <row r="41" spans="1:8" ht="14.5" customHeight="1" x14ac:dyDescent="0.25">
      <c r="A41" s="11" t="s">
        <v>30</v>
      </c>
      <c r="B41" s="3" t="s">
        <v>31</v>
      </c>
      <c r="C41" s="3" t="s">
        <v>88</v>
      </c>
      <c r="D41" s="3" t="s">
        <v>89</v>
      </c>
      <c r="E41" s="4" t="s">
        <v>143</v>
      </c>
      <c r="F41" s="8">
        <v>4176046.3110000002</v>
      </c>
      <c r="G41" s="8">
        <v>4811435.1260000002</v>
      </c>
      <c r="H41" s="19">
        <f t="shared" si="0"/>
        <v>1.1521508066915689</v>
      </c>
    </row>
    <row r="42" spans="1:8" ht="14.5" customHeight="1" x14ac:dyDescent="0.25">
      <c r="A42" s="11" t="s">
        <v>30</v>
      </c>
      <c r="B42" s="3" t="s">
        <v>31</v>
      </c>
      <c r="C42" s="3" t="s">
        <v>88</v>
      </c>
      <c r="D42" s="3" t="s">
        <v>89</v>
      </c>
      <c r="E42" s="4" t="s">
        <v>144</v>
      </c>
      <c r="F42" s="8">
        <v>4176046.3110000002</v>
      </c>
      <c r="G42" s="8">
        <v>2000529.7460000003</v>
      </c>
      <c r="H42" s="19">
        <f t="shared" si="0"/>
        <v>0.47904874539596554</v>
      </c>
    </row>
    <row r="43" spans="1:8" ht="14.5" customHeight="1" x14ac:dyDescent="0.25">
      <c r="A43" s="11" t="s">
        <v>30</v>
      </c>
      <c r="B43" s="3" t="s">
        <v>31</v>
      </c>
      <c r="C43" s="3" t="s">
        <v>96</v>
      </c>
      <c r="D43" s="3" t="s">
        <v>97</v>
      </c>
      <c r="E43" s="4" t="s">
        <v>143</v>
      </c>
      <c r="F43" s="8">
        <v>3468476.4369999999</v>
      </c>
      <c r="G43" s="8">
        <v>4172444.43</v>
      </c>
      <c r="H43" s="19">
        <f t="shared" si="0"/>
        <v>1.2029617342907151</v>
      </c>
    </row>
    <row r="44" spans="1:8" ht="14.5" customHeight="1" x14ac:dyDescent="0.25">
      <c r="A44" s="11" t="s">
        <v>30</v>
      </c>
      <c r="B44" s="3" t="s">
        <v>31</v>
      </c>
      <c r="C44" s="3" t="s">
        <v>96</v>
      </c>
      <c r="D44" s="3" t="s">
        <v>97</v>
      </c>
      <c r="E44" s="4" t="s">
        <v>144</v>
      </c>
      <c r="F44" s="8">
        <v>3468476.4369999999</v>
      </c>
      <c r="G44" s="8">
        <v>840546.02</v>
      </c>
      <c r="H44" s="19">
        <f t="shared" si="0"/>
        <v>0.24233868537593875</v>
      </c>
    </row>
    <row r="45" spans="1:8" ht="14.5" customHeight="1" x14ac:dyDescent="0.25">
      <c r="A45" s="11" t="s">
        <v>30</v>
      </c>
      <c r="B45" s="3" t="s">
        <v>31</v>
      </c>
      <c r="C45" s="3" t="s">
        <v>54</v>
      </c>
      <c r="D45" s="3" t="s">
        <v>55</v>
      </c>
      <c r="E45" s="4" t="s">
        <v>143</v>
      </c>
      <c r="F45" s="8">
        <v>24618381.366</v>
      </c>
      <c r="G45" s="8">
        <v>11346091.551000001</v>
      </c>
      <c r="H45" s="19">
        <f t="shared" si="0"/>
        <v>0.46087886048714322</v>
      </c>
    </row>
    <row r="46" spans="1:8" ht="14.5" customHeight="1" x14ac:dyDescent="0.25">
      <c r="A46" s="11" t="s">
        <v>30</v>
      </c>
      <c r="B46" s="3" t="s">
        <v>31</v>
      </c>
      <c r="C46" s="3" t="s">
        <v>54</v>
      </c>
      <c r="D46" s="3" t="s">
        <v>55</v>
      </c>
      <c r="E46" s="4" t="s">
        <v>144</v>
      </c>
      <c r="F46" s="8">
        <v>24618381.366</v>
      </c>
      <c r="G46" s="8">
        <v>11346091.551000001</v>
      </c>
      <c r="H46" s="19">
        <f t="shared" si="0"/>
        <v>0.46087886048714322</v>
      </c>
    </row>
    <row r="47" spans="1:8" ht="14.5" customHeight="1" x14ac:dyDescent="0.25">
      <c r="A47" s="11" t="s">
        <v>30</v>
      </c>
      <c r="B47" s="3" t="s">
        <v>31</v>
      </c>
      <c r="C47" s="3" t="s">
        <v>86</v>
      </c>
      <c r="D47" s="3" t="s">
        <v>87</v>
      </c>
      <c r="E47" s="4" t="s">
        <v>143</v>
      </c>
      <c r="F47" s="8">
        <v>8937380.3739999998</v>
      </c>
      <c r="G47" s="8">
        <v>5167795.1030000001</v>
      </c>
      <c r="H47" s="19">
        <f t="shared" si="0"/>
        <v>0.57822257605078409</v>
      </c>
    </row>
    <row r="48" spans="1:8" ht="14.5" customHeight="1" x14ac:dyDescent="0.25">
      <c r="A48" s="11" t="s">
        <v>30</v>
      </c>
      <c r="B48" s="3" t="s">
        <v>31</v>
      </c>
      <c r="C48" s="3" t="s">
        <v>86</v>
      </c>
      <c r="D48" s="3" t="s">
        <v>87</v>
      </c>
      <c r="E48" s="4" t="s">
        <v>144</v>
      </c>
      <c r="F48" s="8">
        <v>8937380.3739999998</v>
      </c>
      <c r="G48" s="8">
        <v>5167795.1030000001</v>
      </c>
      <c r="H48" s="19">
        <f t="shared" si="0"/>
        <v>0.57822257605078409</v>
      </c>
    </row>
    <row r="49" spans="1:8" ht="14.5" customHeight="1" x14ac:dyDescent="0.25">
      <c r="A49" s="11" t="s">
        <v>30</v>
      </c>
      <c r="B49" s="3" t="s">
        <v>31</v>
      </c>
      <c r="C49" s="3" t="s">
        <v>50</v>
      </c>
      <c r="D49" s="3" t="s">
        <v>51</v>
      </c>
      <c r="E49" s="4" t="s">
        <v>143</v>
      </c>
      <c r="F49" s="8">
        <v>26272164.401000001</v>
      </c>
      <c r="G49" s="8">
        <v>12933013.551999999</v>
      </c>
      <c r="H49" s="19">
        <f t="shared" si="0"/>
        <v>0.49227057788614204</v>
      </c>
    </row>
    <row r="50" spans="1:8" ht="14.5" customHeight="1" x14ac:dyDescent="0.25">
      <c r="A50" s="11" t="s">
        <v>30</v>
      </c>
      <c r="B50" s="3" t="s">
        <v>31</v>
      </c>
      <c r="C50" s="3" t="s">
        <v>50</v>
      </c>
      <c r="D50" s="3" t="s">
        <v>51</v>
      </c>
      <c r="E50" s="4" t="s">
        <v>144</v>
      </c>
      <c r="F50" s="8">
        <v>26272164.401000001</v>
      </c>
      <c r="G50" s="8">
        <v>12933013.551999999</v>
      </c>
      <c r="H50" s="19">
        <f t="shared" si="0"/>
        <v>0.49227057788614204</v>
      </c>
    </row>
    <row r="51" spans="1:8" ht="14.5" customHeight="1" x14ac:dyDescent="0.25">
      <c r="A51" s="11" t="s">
        <v>30</v>
      </c>
      <c r="B51" s="3" t="s">
        <v>31</v>
      </c>
      <c r="C51" s="3" t="s">
        <v>58</v>
      </c>
      <c r="D51" s="3" t="s">
        <v>59</v>
      </c>
      <c r="E51" s="4" t="s">
        <v>143</v>
      </c>
      <c r="F51" s="8">
        <v>25722941.701000001</v>
      </c>
      <c r="G51" s="8">
        <v>10335015.528999999</v>
      </c>
      <c r="H51" s="19">
        <f t="shared" si="0"/>
        <v>0.40178202202270735</v>
      </c>
    </row>
    <row r="52" spans="1:8" ht="14.5" customHeight="1" x14ac:dyDescent="0.25">
      <c r="A52" s="11" t="s">
        <v>30</v>
      </c>
      <c r="B52" s="3" t="s">
        <v>31</v>
      </c>
      <c r="C52" s="3" t="s">
        <v>58</v>
      </c>
      <c r="D52" s="3" t="s">
        <v>59</v>
      </c>
      <c r="E52" s="4" t="s">
        <v>144</v>
      </c>
      <c r="F52" s="8">
        <v>25722941.701000001</v>
      </c>
      <c r="G52" s="8">
        <v>10335015.528999999</v>
      </c>
      <c r="H52" s="19">
        <f t="shared" si="0"/>
        <v>0.40178202202270735</v>
      </c>
    </row>
    <row r="53" spans="1:8" ht="14.5" customHeight="1" x14ac:dyDescent="0.25">
      <c r="A53" s="11" t="s">
        <v>30</v>
      </c>
      <c r="B53" s="3" t="s">
        <v>31</v>
      </c>
      <c r="C53" s="3" t="s">
        <v>118</v>
      </c>
      <c r="D53" s="3" t="s">
        <v>119</v>
      </c>
      <c r="E53" s="4" t="s">
        <v>143</v>
      </c>
      <c r="F53" s="8">
        <v>1935821.0069999998</v>
      </c>
      <c r="G53" s="8">
        <v>1570164.257</v>
      </c>
      <c r="H53" s="19">
        <f t="shared" si="0"/>
        <v>0.81111024796312703</v>
      </c>
    </row>
    <row r="54" spans="1:8" ht="14.5" customHeight="1" x14ac:dyDescent="0.25">
      <c r="A54" s="11" t="s">
        <v>30</v>
      </c>
      <c r="B54" s="3" t="s">
        <v>31</v>
      </c>
      <c r="C54" s="3" t="s">
        <v>118</v>
      </c>
      <c r="D54" s="3" t="s">
        <v>119</v>
      </c>
      <c r="E54" s="4" t="s">
        <v>144</v>
      </c>
      <c r="F54" s="8">
        <v>1935821.0069999998</v>
      </c>
      <c r="G54" s="8">
        <v>633987.55700000003</v>
      </c>
      <c r="H54" s="19">
        <f t="shared" si="0"/>
        <v>0.32750319100137759</v>
      </c>
    </row>
    <row r="55" spans="1:8" ht="14.5" customHeight="1" x14ac:dyDescent="0.25">
      <c r="A55" s="11" t="s">
        <v>30</v>
      </c>
      <c r="B55" s="3" t="s">
        <v>31</v>
      </c>
      <c r="C55" s="3" t="s">
        <v>90</v>
      </c>
      <c r="D55" s="3" t="s">
        <v>91</v>
      </c>
      <c r="E55" s="4" t="s">
        <v>143</v>
      </c>
      <c r="F55" s="8">
        <v>9583934.7929999996</v>
      </c>
      <c r="G55" s="8">
        <v>4467733.5990000004</v>
      </c>
      <c r="H55" s="19">
        <f t="shared" si="0"/>
        <v>0.46616903135267401</v>
      </c>
    </row>
    <row r="56" spans="1:8" ht="14.5" customHeight="1" x14ac:dyDescent="0.25">
      <c r="A56" s="11" t="s">
        <v>30</v>
      </c>
      <c r="B56" s="3" t="s">
        <v>31</v>
      </c>
      <c r="C56" s="3" t="s">
        <v>90</v>
      </c>
      <c r="D56" s="3" t="s">
        <v>91</v>
      </c>
      <c r="E56" s="4" t="s">
        <v>144</v>
      </c>
      <c r="F56" s="8">
        <v>9583934.7929999996</v>
      </c>
      <c r="G56" s="8">
        <v>4467733.5990000004</v>
      </c>
      <c r="H56" s="19">
        <f t="shared" si="0"/>
        <v>0.46616903135267401</v>
      </c>
    </row>
    <row r="57" spans="1:8" ht="14.5" customHeight="1" x14ac:dyDescent="0.25">
      <c r="A57" s="11" t="s">
        <v>30</v>
      </c>
      <c r="B57" s="3" t="s">
        <v>31</v>
      </c>
      <c r="C57" s="3" t="s">
        <v>80</v>
      </c>
      <c r="D57" s="3" t="s">
        <v>81</v>
      </c>
      <c r="E57" s="4" t="s">
        <v>143</v>
      </c>
      <c r="F57" s="8">
        <v>13774858.801000001</v>
      </c>
      <c r="G57" s="8">
        <v>6542048.2769999998</v>
      </c>
      <c r="H57" s="19">
        <f t="shared" si="0"/>
        <v>0.47492670317063956</v>
      </c>
    </row>
    <row r="58" spans="1:8" ht="14.5" customHeight="1" x14ac:dyDescent="0.25">
      <c r="A58" s="11" t="s">
        <v>30</v>
      </c>
      <c r="B58" s="3" t="s">
        <v>31</v>
      </c>
      <c r="C58" s="3" t="s">
        <v>80</v>
      </c>
      <c r="D58" s="3" t="s">
        <v>81</v>
      </c>
      <c r="E58" s="4" t="s">
        <v>144</v>
      </c>
      <c r="F58" s="8">
        <v>13774858.801000001</v>
      </c>
      <c r="G58" s="8">
        <v>6542048.2769999998</v>
      </c>
      <c r="H58" s="19">
        <f t="shared" si="0"/>
        <v>0.47492670317063956</v>
      </c>
    </row>
    <row r="59" spans="1:8" ht="14.5" customHeight="1" x14ac:dyDescent="0.25">
      <c r="A59" s="11" t="s">
        <v>30</v>
      </c>
      <c r="B59" s="3" t="s">
        <v>31</v>
      </c>
      <c r="C59" s="3" t="s">
        <v>106</v>
      </c>
      <c r="D59" s="3" t="s">
        <v>107</v>
      </c>
      <c r="E59" s="4" t="s">
        <v>143</v>
      </c>
      <c r="F59" s="8">
        <v>11818916.035</v>
      </c>
      <c r="G59" s="8">
        <v>3370285.1830000002</v>
      </c>
      <c r="H59" s="19">
        <f t="shared" si="0"/>
        <v>0.28516026114572529</v>
      </c>
    </row>
    <row r="60" spans="1:8" ht="14.5" customHeight="1" x14ac:dyDescent="0.25">
      <c r="A60" s="11" t="s">
        <v>30</v>
      </c>
      <c r="B60" s="3" t="s">
        <v>31</v>
      </c>
      <c r="C60" s="3" t="s">
        <v>106</v>
      </c>
      <c r="D60" s="3" t="s">
        <v>107</v>
      </c>
      <c r="E60" s="4" t="s">
        <v>144</v>
      </c>
      <c r="F60" s="8">
        <v>11818916.035</v>
      </c>
      <c r="G60" s="8">
        <v>3370285.1830000002</v>
      </c>
      <c r="H60" s="19">
        <f t="shared" si="0"/>
        <v>0.28516026114572529</v>
      </c>
    </row>
    <row r="61" spans="1:8" ht="14.5" customHeight="1" x14ac:dyDescent="0.25">
      <c r="A61" s="11" t="s">
        <v>30</v>
      </c>
      <c r="B61" s="3" t="s">
        <v>31</v>
      </c>
      <c r="C61" s="3" t="s">
        <v>52</v>
      </c>
      <c r="D61" s="3" t="s">
        <v>53</v>
      </c>
      <c r="E61" s="4" t="s">
        <v>143</v>
      </c>
      <c r="F61" s="8">
        <v>21100452.729999997</v>
      </c>
      <c r="G61" s="8">
        <v>12898541.859999999</v>
      </c>
      <c r="H61" s="19">
        <f t="shared" si="0"/>
        <v>0.6112921852933153</v>
      </c>
    </row>
    <row r="62" spans="1:8" ht="14.5" customHeight="1" x14ac:dyDescent="0.25">
      <c r="A62" s="11" t="s">
        <v>30</v>
      </c>
      <c r="B62" s="3" t="s">
        <v>31</v>
      </c>
      <c r="C62" s="3" t="s">
        <v>52</v>
      </c>
      <c r="D62" s="3" t="s">
        <v>53</v>
      </c>
      <c r="E62" s="4" t="s">
        <v>144</v>
      </c>
      <c r="F62" s="8">
        <v>21100452.729999997</v>
      </c>
      <c r="G62" s="8">
        <v>12898541.859999999</v>
      </c>
      <c r="H62" s="19">
        <f t="shared" si="0"/>
        <v>0.6112921852933153</v>
      </c>
    </row>
    <row r="63" spans="1:8" ht="14.5" customHeight="1" x14ac:dyDescent="0.25">
      <c r="A63" s="11" t="s">
        <v>30</v>
      </c>
      <c r="B63" s="3" t="s">
        <v>31</v>
      </c>
      <c r="C63" s="3" t="s">
        <v>42</v>
      </c>
      <c r="D63" s="3" t="s">
        <v>43</v>
      </c>
      <c r="E63" s="4" t="s">
        <v>143</v>
      </c>
      <c r="F63" s="8">
        <v>25883373.282000002</v>
      </c>
      <c r="G63" s="8">
        <v>26554256.068</v>
      </c>
      <c r="H63" s="19">
        <f t="shared" si="0"/>
        <v>1.02591944947402</v>
      </c>
    </row>
    <row r="64" spans="1:8" ht="14.5" customHeight="1" x14ac:dyDescent="0.25">
      <c r="A64" s="11" t="s">
        <v>30</v>
      </c>
      <c r="B64" s="3" t="s">
        <v>31</v>
      </c>
      <c r="C64" s="3" t="s">
        <v>42</v>
      </c>
      <c r="D64" s="3" t="s">
        <v>43</v>
      </c>
      <c r="E64" s="4" t="s">
        <v>144</v>
      </c>
      <c r="F64" s="8">
        <v>25883373.282000002</v>
      </c>
      <c r="G64" s="8">
        <v>10098460.677999999</v>
      </c>
      <c r="H64" s="19">
        <f t="shared" si="0"/>
        <v>0.39015241823301072</v>
      </c>
    </row>
    <row r="65" spans="1:8" ht="14.5" customHeight="1" x14ac:dyDescent="0.25">
      <c r="A65" s="11" t="s">
        <v>30</v>
      </c>
      <c r="B65" s="3" t="s">
        <v>31</v>
      </c>
      <c r="C65" s="3" t="s">
        <v>56</v>
      </c>
      <c r="D65" s="3" t="s">
        <v>57</v>
      </c>
      <c r="E65" s="4" t="s">
        <v>143</v>
      </c>
      <c r="F65" s="8">
        <v>10589677.263</v>
      </c>
      <c r="G65" s="8">
        <v>10903932.313999999</v>
      </c>
      <c r="H65" s="19">
        <f t="shared" si="0"/>
        <v>1.0296756023054636</v>
      </c>
    </row>
    <row r="66" spans="1:8" ht="14.5" customHeight="1" x14ac:dyDescent="0.25">
      <c r="A66" s="11" t="s">
        <v>30</v>
      </c>
      <c r="B66" s="3" t="s">
        <v>31</v>
      </c>
      <c r="C66" s="3" t="s">
        <v>56</v>
      </c>
      <c r="D66" s="3" t="s">
        <v>57</v>
      </c>
      <c r="E66" s="4" t="s">
        <v>144</v>
      </c>
      <c r="F66" s="8">
        <v>10589677.263</v>
      </c>
      <c r="G66" s="8">
        <v>6495431.2239999995</v>
      </c>
      <c r="H66" s="19">
        <f t="shared" si="0"/>
        <v>0.6133738604758836</v>
      </c>
    </row>
    <row r="67" spans="1:8" ht="14.5" customHeight="1" x14ac:dyDescent="0.25">
      <c r="A67" s="11" t="s">
        <v>30</v>
      </c>
      <c r="B67" s="3" t="s">
        <v>31</v>
      </c>
      <c r="C67" s="3" t="s">
        <v>48</v>
      </c>
      <c r="D67" s="3" t="s">
        <v>49</v>
      </c>
      <c r="E67" s="4" t="s">
        <v>143</v>
      </c>
      <c r="F67" s="8">
        <v>14235065.510999998</v>
      </c>
      <c r="G67" s="8">
        <v>13913373.050000001</v>
      </c>
      <c r="H67" s="19">
        <f t="shared" si="0"/>
        <v>0.97740140635451145</v>
      </c>
    </row>
    <row r="68" spans="1:8" ht="14.5" customHeight="1" x14ac:dyDescent="0.25">
      <c r="A68" s="11" t="s">
        <v>30</v>
      </c>
      <c r="B68" s="3" t="s">
        <v>31</v>
      </c>
      <c r="C68" s="3" t="s">
        <v>48</v>
      </c>
      <c r="D68" s="3" t="s">
        <v>49</v>
      </c>
      <c r="E68" s="4" t="s">
        <v>144</v>
      </c>
      <c r="F68" s="8">
        <v>14235065.510999998</v>
      </c>
      <c r="G68" s="8">
        <v>5692929.5700000003</v>
      </c>
      <c r="H68" s="19">
        <f t="shared" si="0"/>
        <v>0.39992296246201664</v>
      </c>
    </row>
    <row r="69" spans="1:8" ht="14.5" customHeight="1" x14ac:dyDescent="0.25">
      <c r="A69" s="11" t="s">
        <v>30</v>
      </c>
      <c r="B69" s="3" t="s">
        <v>31</v>
      </c>
      <c r="C69" s="3" t="s">
        <v>44</v>
      </c>
      <c r="D69" s="3" t="s">
        <v>45</v>
      </c>
      <c r="E69" s="4" t="s">
        <v>143</v>
      </c>
      <c r="F69" s="8">
        <v>22657776.234999999</v>
      </c>
      <c r="G69" s="8">
        <v>21466417.311000001</v>
      </c>
      <c r="H69" s="19">
        <f t="shared" si="0"/>
        <v>0.94741942405805568</v>
      </c>
    </row>
    <row r="70" spans="1:8" ht="14.5" customHeight="1" x14ac:dyDescent="0.25">
      <c r="A70" s="11" t="s">
        <v>30</v>
      </c>
      <c r="B70" s="3" t="s">
        <v>31</v>
      </c>
      <c r="C70" s="3" t="s">
        <v>44</v>
      </c>
      <c r="D70" s="3" t="s">
        <v>45</v>
      </c>
      <c r="E70" s="4" t="s">
        <v>144</v>
      </c>
      <c r="F70" s="8">
        <v>22657776.234999999</v>
      </c>
      <c r="G70" s="8">
        <v>8141431.8610000014</v>
      </c>
      <c r="H70" s="19">
        <f t="shared" si="0"/>
        <v>0.35932175234495167</v>
      </c>
    </row>
    <row r="71" spans="1:8" ht="14.5" customHeight="1" x14ac:dyDescent="0.25">
      <c r="A71" s="11" t="s">
        <v>30</v>
      </c>
      <c r="B71" s="3" t="s">
        <v>31</v>
      </c>
      <c r="C71" s="3" t="s">
        <v>128</v>
      </c>
      <c r="D71" s="3" t="s">
        <v>129</v>
      </c>
      <c r="E71" s="4" t="s">
        <v>143</v>
      </c>
      <c r="F71" s="8">
        <v>249184.28500000003</v>
      </c>
      <c r="G71" s="8">
        <v>528913.973</v>
      </c>
      <c r="H71" s="19">
        <f t="shared" si="0"/>
        <v>2.1225815785293198</v>
      </c>
    </row>
    <row r="72" spans="1:8" ht="14.5" customHeight="1" x14ac:dyDescent="0.25">
      <c r="A72" s="11" t="s">
        <v>30</v>
      </c>
      <c r="B72" s="3" t="s">
        <v>31</v>
      </c>
      <c r="C72" s="3" t="s">
        <v>128</v>
      </c>
      <c r="D72" s="3" t="s">
        <v>129</v>
      </c>
      <c r="E72" s="4" t="s">
        <v>144</v>
      </c>
      <c r="F72" s="8">
        <v>249184.28500000003</v>
      </c>
      <c r="G72" s="8">
        <v>2.8429999999934807</v>
      </c>
      <c r="H72" s="19">
        <f t="shared" ref="H72:H108" si="3">IF(ISERROR(G72/F72)=TRUE,"N/A",G72/F72)</f>
        <v>1.1409226709435069E-5</v>
      </c>
    </row>
    <row r="73" spans="1:8" ht="14.5" customHeight="1" x14ac:dyDescent="0.25">
      <c r="A73" s="11" t="s">
        <v>30</v>
      </c>
      <c r="B73" s="3" t="s">
        <v>31</v>
      </c>
      <c r="C73" s="3" t="s">
        <v>102</v>
      </c>
      <c r="D73" s="3" t="s">
        <v>103</v>
      </c>
      <c r="E73" s="4" t="s">
        <v>143</v>
      </c>
      <c r="F73" s="8">
        <v>3721957.4369999999</v>
      </c>
      <c r="G73" s="8">
        <v>3575398.2560000001</v>
      </c>
      <c r="H73" s="19">
        <f t="shared" si="3"/>
        <v>0.96062309054288098</v>
      </c>
    </row>
    <row r="74" spans="1:8" ht="14.5" customHeight="1" x14ac:dyDescent="0.25">
      <c r="A74" s="11" t="s">
        <v>30</v>
      </c>
      <c r="B74" s="3" t="s">
        <v>31</v>
      </c>
      <c r="C74" s="3" t="s">
        <v>102</v>
      </c>
      <c r="D74" s="3" t="s">
        <v>103</v>
      </c>
      <c r="E74" s="4" t="s">
        <v>144</v>
      </c>
      <c r="F74" s="8">
        <v>3721957.4369999999</v>
      </c>
      <c r="G74" s="8">
        <v>1734635.2660000001</v>
      </c>
      <c r="H74" s="19">
        <f t="shared" si="3"/>
        <v>0.46605456815706192</v>
      </c>
    </row>
    <row r="75" spans="1:8" ht="14.5" customHeight="1" x14ac:dyDescent="0.25">
      <c r="A75" s="11" t="s">
        <v>30</v>
      </c>
      <c r="B75" s="3" t="s">
        <v>31</v>
      </c>
      <c r="C75" s="3" t="s">
        <v>70</v>
      </c>
      <c r="D75" s="3" t="s">
        <v>71</v>
      </c>
      <c r="E75" s="4" t="s">
        <v>143</v>
      </c>
      <c r="F75" s="8">
        <v>15604721.501000002</v>
      </c>
      <c r="G75" s="8">
        <v>8199981.9040000001</v>
      </c>
      <c r="H75" s="19">
        <f t="shared" si="3"/>
        <v>0.52548082344657787</v>
      </c>
    </row>
    <row r="76" spans="1:8" ht="14.5" customHeight="1" x14ac:dyDescent="0.25">
      <c r="A76" s="11" t="s">
        <v>30</v>
      </c>
      <c r="B76" s="3" t="s">
        <v>31</v>
      </c>
      <c r="C76" s="3" t="s">
        <v>70</v>
      </c>
      <c r="D76" s="3" t="s">
        <v>71</v>
      </c>
      <c r="E76" s="4" t="s">
        <v>144</v>
      </c>
      <c r="F76" s="8">
        <v>15604721.501000002</v>
      </c>
      <c r="G76" s="8">
        <v>8199981.9040000001</v>
      </c>
      <c r="H76" s="19">
        <f t="shared" si="3"/>
        <v>0.52548082344657787</v>
      </c>
    </row>
    <row r="77" spans="1:8" ht="14.5" customHeight="1" x14ac:dyDescent="0.25">
      <c r="A77" s="11" t="s">
        <v>30</v>
      </c>
      <c r="B77" s="3" t="s">
        <v>31</v>
      </c>
      <c r="C77" s="3" t="s">
        <v>108</v>
      </c>
      <c r="D77" s="3" t="s">
        <v>109</v>
      </c>
      <c r="E77" s="4" t="s">
        <v>143</v>
      </c>
      <c r="F77" s="8">
        <v>4392465.0060000001</v>
      </c>
      <c r="G77" s="8">
        <v>2752084.9879999999</v>
      </c>
      <c r="H77" s="19">
        <f t="shared" si="3"/>
        <v>0.62654682148650453</v>
      </c>
    </row>
    <row r="78" spans="1:8" ht="14.5" customHeight="1" x14ac:dyDescent="0.25">
      <c r="A78" s="11" t="s">
        <v>30</v>
      </c>
      <c r="B78" s="3" t="s">
        <v>31</v>
      </c>
      <c r="C78" s="3" t="s">
        <v>108</v>
      </c>
      <c r="D78" s="3" t="s">
        <v>109</v>
      </c>
      <c r="E78" s="4" t="s">
        <v>144</v>
      </c>
      <c r="F78" s="8">
        <v>4392465.0060000001</v>
      </c>
      <c r="G78" s="8">
        <v>3737933.1779999998</v>
      </c>
      <c r="H78" s="19">
        <f t="shared" si="3"/>
        <v>0.85098758280238418</v>
      </c>
    </row>
    <row r="79" spans="1:8" ht="14.5" customHeight="1" x14ac:dyDescent="0.25">
      <c r="A79" s="11" t="s">
        <v>30</v>
      </c>
      <c r="B79" s="3" t="s">
        <v>31</v>
      </c>
      <c r="C79" s="3" t="s">
        <v>92</v>
      </c>
      <c r="D79" s="3" t="s">
        <v>93</v>
      </c>
      <c r="E79" s="4" t="s">
        <v>143</v>
      </c>
      <c r="F79" s="8">
        <v>4923580.9270000001</v>
      </c>
      <c r="G79" s="8">
        <v>4260328.8640000001</v>
      </c>
      <c r="H79" s="19">
        <f t="shared" si="3"/>
        <v>0.86529071567345439</v>
      </c>
    </row>
    <row r="80" spans="1:8" ht="14.5" customHeight="1" x14ac:dyDescent="0.25">
      <c r="A80" s="11" t="s">
        <v>30</v>
      </c>
      <c r="B80" s="3" t="s">
        <v>31</v>
      </c>
      <c r="C80" s="3" t="s">
        <v>92</v>
      </c>
      <c r="D80" s="3" t="s">
        <v>93</v>
      </c>
      <c r="E80" s="4" t="s">
        <v>144</v>
      </c>
      <c r="F80" s="8">
        <v>4923580.9270000001</v>
      </c>
      <c r="G80" s="8">
        <v>3817616.9539999999</v>
      </c>
      <c r="H80" s="19">
        <f t="shared" si="3"/>
        <v>0.77537406424354682</v>
      </c>
    </row>
    <row r="81" spans="1:8" ht="14.5" customHeight="1" x14ac:dyDescent="0.25">
      <c r="A81" s="11" t="s">
        <v>30</v>
      </c>
      <c r="B81" s="3" t="s">
        <v>31</v>
      </c>
      <c r="C81" s="3" t="s">
        <v>76</v>
      </c>
      <c r="D81" s="3" t="s">
        <v>77</v>
      </c>
      <c r="E81" s="4" t="s">
        <v>143</v>
      </c>
      <c r="F81" s="8">
        <v>8834030.2320000008</v>
      </c>
      <c r="G81" s="8">
        <v>6907872.3839999996</v>
      </c>
      <c r="H81" s="19">
        <f t="shared" si="3"/>
        <v>0.78196159652898034</v>
      </c>
    </row>
    <row r="82" spans="1:8" ht="14.5" customHeight="1" x14ac:dyDescent="0.25">
      <c r="A82" s="11" t="s">
        <v>30</v>
      </c>
      <c r="B82" s="3" t="s">
        <v>31</v>
      </c>
      <c r="C82" s="3" t="s">
        <v>76</v>
      </c>
      <c r="D82" s="3" t="s">
        <v>77</v>
      </c>
      <c r="E82" s="4" t="s">
        <v>144</v>
      </c>
      <c r="F82" s="8">
        <v>8834030.2320000008</v>
      </c>
      <c r="G82" s="8">
        <v>6907872.3839999996</v>
      </c>
      <c r="H82" s="19">
        <f t="shared" si="3"/>
        <v>0.78196159652898034</v>
      </c>
    </row>
    <row r="83" spans="1:8" ht="14.5" customHeight="1" x14ac:dyDescent="0.25">
      <c r="A83" s="11" t="s">
        <v>30</v>
      </c>
      <c r="B83" s="3" t="s">
        <v>31</v>
      </c>
      <c r="C83" s="3" t="s">
        <v>94</v>
      </c>
      <c r="D83" s="3" t="s">
        <v>95</v>
      </c>
      <c r="E83" s="4" t="s">
        <v>143</v>
      </c>
      <c r="F83" s="8">
        <v>6448502.9419999998</v>
      </c>
      <c r="G83" s="8">
        <v>4122644.176</v>
      </c>
      <c r="H83" s="19">
        <f t="shared" si="3"/>
        <v>0.63931802669246574</v>
      </c>
    </row>
    <row r="84" spans="1:8" ht="14.5" customHeight="1" x14ac:dyDescent="0.25">
      <c r="A84" s="11" t="s">
        <v>30</v>
      </c>
      <c r="B84" s="3" t="s">
        <v>31</v>
      </c>
      <c r="C84" s="3" t="s">
        <v>94</v>
      </c>
      <c r="D84" s="3" t="s">
        <v>95</v>
      </c>
      <c r="E84" s="4" t="s">
        <v>144</v>
      </c>
      <c r="F84" s="8">
        <v>6448502.9419999998</v>
      </c>
      <c r="G84" s="8">
        <v>5058668.5360000003</v>
      </c>
      <c r="H84" s="19">
        <f t="shared" si="3"/>
        <v>0.78447177298349136</v>
      </c>
    </row>
    <row r="85" spans="1:8" ht="14.5" customHeight="1" x14ac:dyDescent="0.25">
      <c r="A85" s="11" t="s">
        <v>30</v>
      </c>
      <c r="B85" s="3" t="s">
        <v>31</v>
      </c>
      <c r="C85" s="3" t="s">
        <v>122</v>
      </c>
      <c r="D85" s="3" t="s">
        <v>123</v>
      </c>
      <c r="E85" s="4" t="s">
        <v>143</v>
      </c>
      <c r="F85" s="8">
        <v>1891206.5260000001</v>
      </c>
      <c r="G85" s="8">
        <v>1318948.0870000001</v>
      </c>
      <c r="H85" s="19">
        <f t="shared" si="3"/>
        <v>0.6974109220052469</v>
      </c>
    </row>
    <row r="86" spans="1:8" ht="14.5" customHeight="1" x14ac:dyDescent="0.25">
      <c r="A86" s="11" t="s">
        <v>30</v>
      </c>
      <c r="B86" s="3" t="s">
        <v>31</v>
      </c>
      <c r="C86" s="3" t="s">
        <v>122</v>
      </c>
      <c r="D86" s="3" t="s">
        <v>123</v>
      </c>
      <c r="E86" s="4" t="s">
        <v>144</v>
      </c>
      <c r="F86" s="8">
        <v>1891206.5260000001</v>
      </c>
      <c r="G86" s="8">
        <v>959056.62700000009</v>
      </c>
      <c r="H86" s="19">
        <f t="shared" si="3"/>
        <v>0.50711364085045463</v>
      </c>
    </row>
    <row r="87" spans="1:8" ht="14.5" customHeight="1" x14ac:dyDescent="0.25">
      <c r="A87" s="11" t="s">
        <v>30</v>
      </c>
      <c r="B87" s="3" t="s">
        <v>31</v>
      </c>
      <c r="C87" s="3" t="s">
        <v>62</v>
      </c>
      <c r="D87" s="3" t="s">
        <v>63</v>
      </c>
      <c r="E87" s="4" t="s">
        <v>143</v>
      </c>
      <c r="F87" s="8">
        <v>17314510.039000005</v>
      </c>
      <c r="G87" s="8">
        <v>9649679.2149999999</v>
      </c>
      <c r="H87" s="19">
        <f t="shared" si="3"/>
        <v>0.55731748650493806</v>
      </c>
    </row>
    <row r="88" spans="1:8" ht="14.5" customHeight="1" x14ac:dyDescent="0.25">
      <c r="A88" s="11" t="s">
        <v>30</v>
      </c>
      <c r="B88" s="3" t="s">
        <v>31</v>
      </c>
      <c r="C88" s="3" t="s">
        <v>62</v>
      </c>
      <c r="D88" s="3" t="s">
        <v>63</v>
      </c>
      <c r="E88" s="4" t="s">
        <v>144</v>
      </c>
      <c r="F88" s="8">
        <v>17314510.039000005</v>
      </c>
      <c r="G88" s="8">
        <v>9649679.2149999999</v>
      </c>
      <c r="H88" s="19">
        <f t="shared" si="3"/>
        <v>0.55731748650493806</v>
      </c>
    </row>
    <row r="89" spans="1:8" ht="14.5" customHeight="1" x14ac:dyDescent="0.25">
      <c r="A89" s="11" t="s">
        <v>30</v>
      </c>
      <c r="B89" s="3" t="s">
        <v>31</v>
      </c>
      <c r="C89" s="3" t="s">
        <v>134</v>
      </c>
      <c r="D89" s="3" t="s">
        <v>135</v>
      </c>
      <c r="E89" s="4" t="s">
        <v>143</v>
      </c>
      <c r="F89" s="8">
        <v>0</v>
      </c>
      <c r="G89" s="8">
        <v>0</v>
      </c>
      <c r="H89" s="19" t="str">
        <f t="shared" si="3"/>
        <v>N/A</v>
      </c>
    </row>
    <row r="90" spans="1:8" ht="14.5" customHeight="1" x14ac:dyDescent="0.25">
      <c r="A90" s="11" t="s">
        <v>30</v>
      </c>
      <c r="B90" s="3" t="s">
        <v>31</v>
      </c>
      <c r="C90" s="3" t="s">
        <v>134</v>
      </c>
      <c r="D90" s="3" t="s">
        <v>135</v>
      </c>
      <c r="E90" s="4" t="s">
        <v>144</v>
      </c>
      <c r="F90" s="8">
        <v>0</v>
      </c>
      <c r="G90" s="8">
        <v>0</v>
      </c>
      <c r="H90" s="19" t="str">
        <f t="shared" si="3"/>
        <v>N/A</v>
      </c>
    </row>
    <row r="91" spans="1:8" ht="14.5" customHeight="1" x14ac:dyDescent="0.25">
      <c r="A91" s="11" t="s">
        <v>30</v>
      </c>
      <c r="B91" s="3" t="s">
        <v>31</v>
      </c>
      <c r="C91" s="3" t="s">
        <v>104</v>
      </c>
      <c r="D91" s="3" t="s">
        <v>105</v>
      </c>
      <c r="E91" s="4" t="s">
        <v>143</v>
      </c>
      <c r="F91" s="8">
        <v>2458052.1910000001</v>
      </c>
      <c r="G91" s="8">
        <v>3416367.2230000002</v>
      </c>
      <c r="H91" s="19">
        <f t="shared" si="3"/>
        <v>1.3898676502918892</v>
      </c>
    </row>
    <row r="92" spans="1:8" ht="14.5" customHeight="1" x14ac:dyDescent="0.25">
      <c r="A92" s="11" t="s">
        <v>30</v>
      </c>
      <c r="B92" s="3" t="s">
        <v>31</v>
      </c>
      <c r="C92" s="3" t="s">
        <v>104</v>
      </c>
      <c r="D92" s="3" t="s">
        <v>105</v>
      </c>
      <c r="E92" s="4" t="s">
        <v>144</v>
      </c>
      <c r="F92" s="8">
        <v>2458052.1910000001</v>
      </c>
      <c r="G92" s="8">
        <v>1390718.4730000002</v>
      </c>
      <c r="H92" s="19">
        <f t="shared" si="3"/>
        <v>0.56578069338479731</v>
      </c>
    </row>
    <row r="93" spans="1:8" ht="14.5" customHeight="1" x14ac:dyDescent="0.25">
      <c r="A93" s="11" t="s">
        <v>30</v>
      </c>
      <c r="B93" s="3" t="s">
        <v>31</v>
      </c>
      <c r="C93" s="3" t="s">
        <v>100</v>
      </c>
      <c r="D93" s="3" t="s">
        <v>101</v>
      </c>
      <c r="E93" s="4" t="s">
        <v>143</v>
      </c>
      <c r="F93" s="8">
        <v>4729662.4230000004</v>
      </c>
      <c r="G93" s="8">
        <v>3733235.9929999998</v>
      </c>
      <c r="H93" s="19">
        <f t="shared" si="3"/>
        <v>0.78932398533255732</v>
      </c>
    </row>
    <row r="94" spans="1:8" ht="14.5" customHeight="1" x14ac:dyDescent="0.25">
      <c r="A94" s="11" t="s">
        <v>30</v>
      </c>
      <c r="B94" s="3" t="s">
        <v>31</v>
      </c>
      <c r="C94" s="3" t="s">
        <v>100</v>
      </c>
      <c r="D94" s="3" t="s">
        <v>101</v>
      </c>
      <c r="E94" s="4" t="s">
        <v>144</v>
      </c>
      <c r="F94" s="8">
        <v>4729662.4230000004</v>
      </c>
      <c r="G94" s="8">
        <v>3477010.7929999996</v>
      </c>
      <c r="H94" s="19">
        <f t="shared" si="3"/>
        <v>0.73514988640448242</v>
      </c>
    </row>
    <row r="95" spans="1:8" ht="14.5" customHeight="1" x14ac:dyDescent="0.25">
      <c r="A95" s="11" t="s">
        <v>30</v>
      </c>
      <c r="B95" s="3" t="s">
        <v>31</v>
      </c>
      <c r="C95" s="3" t="s">
        <v>40</v>
      </c>
      <c r="D95" s="3" t="s">
        <v>41</v>
      </c>
      <c r="E95" s="4" t="s">
        <v>143</v>
      </c>
      <c r="F95" s="8">
        <v>23711484.083000004</v>
      </c>
      <c r="G95" s="8">
        <v>30332910.993000001</v>
      </c>
      <c r="H95" s="19">
        <f t="shared" si="3"/>
        <v>1.2792497882807445</v>
      </c>
    </row>
    <row r="96" spans="1:8" ht="14.5" customHeight="1" x14ac:dyDescent="0.25">
      <c r="A96" s="11" t="s">
        <v>30</v>
      </c>
      <c r="B96" s="3" t="s">
        <v>31</v>
      </c>
      <c r="C96" s="3" t="s">
        <v>40</v>
      </c>
      <c r="D96" s="3" t="s">
        <v>41</v>
      </c>
      <c r="E96" s="4" t="s">
        <v>144</v>
      </c>
      <c r="F96" s="8">
        <v>23711484.083000004</v>
      </c>
      <c r="G96" s="8">
        <v>30332910.993000001</v>
      </c>
      <c r="H96" s="19">
        <f t="shared" si="3"/>
        <v>1.2792497882807445</v>
      </c>
    </row>
    <row r="97" spans="1:8" ht="14.5" customHeight="1" x14ac:dyDescent="0.25">
      <c r="A97" s="11" t="s">
        <v>30</v>
      </c>
      <c r="B97" s="3" t="s">
        <v>31</v>
      </c>
      <c r="C97" s="3" t="s">
        <v>132</v>
      </c>
      <c r="D97" s="3" t="s">
        <v>133</v>
      </c>
      <c r="E97" s="4" t="s">
        <v>143</v>
      </c>
      <c r="F97" s="8">
        <v>134.06799999999998</v>
      </c>
      <c r="G97" s="8">
        <v>0</v>
      </c>
      <c r="H97" s="19">
        <f t="shared" si="3"/>
        <v>0</v>
      </c>
    </row>
    <row r="98" spans="1:8" ht="14.5" customHeight="1" x14ac:dyDescent="0.25">
      <c r="A98" s="11" t="s">
        <v>30</v>
      </c>
      <c r="B98" s="3" t="s">
        <v>31</v>
      </c>
      <c r="C98" s="3" t="s">
        <v>132</v>
      </c>
      <c r="D98" s="3" t="s">
        <v>133</v>
      </c>
      <c r="E98" s="4" t="s">
        <v>144</v>
      </c>
      <c r="F98" s="8">
        <v>134.06799999999998</v>
      </c>
      <c r="G98" s="8">
        <v>0</v>
      </c>
      <c r="H98" s="19">
        <f t="shared" si="3"/>
        <v>0</v>
      </c>
    </row>
    <row r="99" spans="1:8" ht="14.5" customHeight="1" x14ac:dyDescent="0.25">
      <c r="A99" s="11" t="s">
        <v>30</v>
      </c>
      <c r="B99" s="3" t="s">
        <v>31</v>
      </c>
      <c r="C99" s="3" t="s">
        <v>116</v>
      </c>
      <c r="D99" s="3" t="s">
        <v>117</v>
      </c>
      <c r="E99" s="4" t="s">
        <v>143</v>
      </c>
      <c r="F99" s="8">
        <v>1596419.3599999999</v>
      </c>
      <c r="G99" s="8">
        <v>1610128.442</v>
      </c>
      <c r="H99" s="19">
        <f t="shared" si="3"/>
        <v>1.0085873939789858</v>
      </c>
    </row>
    <row r="100" spans="1:8" ht="14.5" customHeight="1" x14ac:dyDescent="0.25">
      <c r="A100" s="11" t="s">
        <v>30</v>
      </c>
      <c r="B100" s="3" t="s">
        <v>31</v>
      </c>
      <c r="C100" s="3" t="s">
        <v>116</v>
      </c>
      <c r="D100" s="3" t="s">
        <v>117</v>
      </c>
      <c r="E100" s="4" t="s">
        <v>144</v>
      </c>
      <c r="F100" s="8">
        <v>1596419.3599999999</v>
      </c>
      <c r="G100" s="8">
        <v>907174.62200000009</v>
      </c>
      <c r="H100" s="19">
        <f t="shared" si="3"/>
        <v>0.56825583849095906</v>
      </c>
    </row>
    <row r="101" spans="1:8" ht="14.5" customHeight="1" x14ac:dyDescent="0.25">
      <c r="A101" s="11" t="s">
        <v>30</v>
      </c>
      <c r="B101" s="3" t="s">
        <v>31</v>
      </c>
      <c r="C101" s="3" t="s">
        <v>84</v>
      </c>
      <c r="D101" s="3" t="s">
        <v>85</v>
      </c>
      <c r="E101" s="4" t="s">
        <v>143</v>
      </c>
      <c r="F101" s="8">
        <v>5184910.0080000013</v>
      </c>
      <c r="G101" s="8">
        <v>5344855.9709999999</v>
      </c>
      <c r="H101" s="19">
        <f t="shared" si="3"/>
        <v>1.0308483585545769</v>
      </c>
    </row>
    <row r="102" spans="1:8" ht="14.5" customHeight="1" x14ac:dyDescent="0.25">
      <c r="A102" s="11" t="s">
        <v>30</v>
      </c>
      <c r="B102" s="3" t="s">
        <v>31</v>
      </c>
      <c r="C102" s="3" t="s">
        <v>84</v>
      </c>
      <c r="D102" s="3" t="s">
        <v>85</v>
      </c>
      <c r="E102" s="4" t="s">
        <v>144</v>
      </c>
      <c r="F102" s="8">
        <v>5184910.0080000013</v>
      </c>
      <c r="G102" s="8">
        <v>4504350.841</v>
      </c>
      <c r="H102" s="19">
        <f t="shared" si="3"/>
        <v>0.86874233767800413</v>
      </c>
    </row>
    <row r="103" spans="1:8" ht="14.5" customHeight="1" x14ac:dyDescent="0.25">
      <c r="A103" s="11" t="s">
        <v>30</v>
      </c>
      <c r="B103" s="3" t="s">
        <v>31</v>
      </c>
      <c r="C103" s="3" t="s">
        <v>112</v>
      </c>
      <c r="D103" s="3" t="s">
        <v>113</v>
      </c>
      <c r="E103" s="4" t="s">
        <v>143</v>
      </c>
      <c r="F103" s="8">
        <v>2339621.0449999999</v>
      </c>
      <c r="G103" s="8">
        <v>2213539.926</v>
      </c>
      <c r="H103" s="19">
        <f t="shared" si="3"/>
        <v>0.94611045268658034</v>
      </c>
    </row>
    <row r="104" spans="1:8" ht="14.5" customHeight="1" x14ac:dyDescent="0.25">
      <c r="A104" s="11" t="s">
        <v>30</v>
      </c>
      <c r="B104" s="3" t="s">
        <v>31</v>
      </c>
      <c r="C104" s="3" t="s">
        <v>112</v>
      </c>
      <c r="D104" s="3" t="s">
        <v>113</v>
      </c>
      <c r="E104" s="4" t="s">
        <v>144</v>
      </c>
      <c r="F104" s="8">
        <v>2339621.0449999999</v>
      </c>
      <c r="G104" s="8">
        <v>1514474.5959999999</v>
      </c>
      <c r="H104" s="19">
        <f t="shared" si="3"/>
        <v>0.64731619645693517</v>
      </c>
    </row>
    <row r="105" spans="1:8" ht="14.5" customHeight="1" x14ac:dyDescent="0.25">
      <c r="A105" s="11" t="s">
        <v>30</v>
      </c>
      <c r="B105" s="3" t="s">
        <v>31</v>
      </c>
      <c r="C105" s="3" t="s">
        <v>126</v>
      </c>
      <c r="D105" s="3" t="s">
        <v>127</v>
      </c>
      <c r="E105" s="4" t="s">
        <v>143</v>
      </c>
      <c r="F105" s="8">
        <v>1717028.7609999999</v>
      </c>
      <c r="G105" s="8">
        <v>629776.23199999996</v>
      </c>
      <c r="H105" s="19">
        <f t="shared" si="3"/>
        <v>0.36678257598505071</v>
      </c>
    </row>
    <row r="106" spans="1:8" ht="14.5" customHeight="1" x14ac:dyDescent="0.25">
      <c r="A106" s="11" t="s">
        <v>30</v>
      </c>
      <c r="B106" s="3" t="s">
        <v>31</v>
      </c>
      <c r="C106" s="3" t="s">
        <v>126</v>
      </c>
      <c r="D106" s="3" t="s">
        <v>127</v>
      </c>
      <c r="E106" s="4" t="s">
        <v>144</v>
      </c>
      <c r="F106" s="8">
        <v>1717028.7609999999</v>
      </c>
      <c r="G106" s="8">
        <v>629776.23199999996</v>
      </c>
      <c r="H106" s="19">
        <f t="shared" si="3"/>
        <v>0.36678257598505071</v>
      </c>
    </row>
    <row r="107" spans="1:8" ht="14.5" customHeight="1" x14ac:dyDescent="0.25">
      <c r="A107" s="11" t="s">
        <v>30</v>
      </c>
      <c r="B107" s="3" t="s">
        <v>31</v>
      </c>
      <c r="C107" s="3" t="s">
        <v>124</v>
      </c>
      <c r="D107" s="3" t="s">
        <v>125</v>
      </c>
      <c r="E107" s="4" t="s">
        <v>143</v>
      </c>
      <c r="F107" s="8">
        <v>637003.69799999986</v>
      </c>
      <c r="G107" s="8">
        <v>800754.04399999999</v>
      </c>
      <c r="H107" s="19">
        <f t="shared" si="3"/>
        <v>1.2570634150384479</v>
      </c>
    </row>
    <row r="108" spans="1:8" ht="14.5" customHeight="1" x14ac:dyDescent="0.25">
      <c r="A108" s="11" t="s">
        <v>30</v>
      </c>
      <c r="B108" s="3" t="s">
        <v>31</v>
      </c>
      <c r="C108" s="3" t="s">
        <v>124</v>
      </c>
      <c r="D108" s="3" t="s">
        <v>125</v>
      </c>
      <c r="E108" s="4" t="s">
        <v>144</v>
      </c>
      <c r="F108" s="8">
        <v>637003.69799999986</v>
      </c>
      <c r="G108" s="8">
        <v>800754.04399999999</v>
      </c>
      <c r="H108" s="19">
        <f t="shared" si="3"/>
        <v>1.2570634150384479</v>
      </c>
    </row>
  </sheetData>
  <sheetProtection algorithmName="SHA-512" hashValue="DyHjHjhfAEDIsXhCrXdYtDz7lqfocMsrBJ4gIbSJO+LrZyn5UpKwKGPpzIPkNkaVmRtO6ZuXp9UX7O7bY5njUg==" saltValue="/rNyAuC3XcFnQf15qW9rZQ==" spinCount="100000" sheet="1" objects="1" scenarios="1"/>
  <sortState xmlns:xlrd2="http://schemas.microsoft.com/office/spreadsheetml/2017/richdata2" ref="C7:H108">
    <sortCondition ref="C7:C108"/>
  </sortState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9217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9217" r:id="rId6" name="FPMExcelClientSheetOptionstb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837EF-F9EB-4927-90D2-D844E31FE8AC}">
  <dimension ref="A1"/>
  <sheetViews>
    <sheetView workbookViewId="0">
      <selection activeCell="D41" sqref="D41"/>
    </sheetView>
  </sheetViews>
  <sheetFormatPr defaultRowHeight="14.5" x14ac:dyDescent="0.35"/>
  <cols>
    <col min="1" max="1" width="11.7265625" bestFit="1" customWidth="1"/>
    <col min="2" max="2" width="11.26953125" bestFit="1" customWidth="1"/>
    <col min="3" max="3" width="13.453125" bestFit="1" customWidth="1"/>
    <col min="4" max="4" width="63.81640625" bestFit="1" customWidth="1"/>
    <col min="5" max="5" width="11.7265625" bestFit="1" customWidth="1"/>
    <col min="6" max="6" width="6" bestFit="1" customWidth="1"/>
    <col min="7" max="7" width="9.1796875" bestFit="1" customWidth="1"/>
    <col min="8" max="8" width="11.7265625" bestFit="1" customWidth="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24BB-DBF5-42F0-A4DC-F35D44F11980}">
  <sheetPr codeName="Sheet4"/>
  <dimension ref="A1:GJ324"/>
  <sheetViews>
    <sheetView workbookViewId="0">
      <pane ySplit="2" topLeftCell="A3" activePane="bottomLeft" state="frozen"/>
      <selection activeCell="A3" sqref="A3"/>
      <selection pane="bottomLeft" activeCell="D86" sqref="D86"/>
    </sheetView>
  </sheetViews>
  <sheetFormatPr defaultColWidth="8.7265625" defaultRowHeight="12.75" customHeight="1" x14ac:dyDescent="0.25"/>
  <cols>
    <col min="1" max="1" width="5.1796875" style="1" bestFit="1" customWidth="1"/>
    <col min="2" max="2" width="7" style="1" bestFit="1" customWidth="1"/>
    <col min="3" max="3" width="12.1796875" style="1" bestFit="1" customWidth="1"/>
    <col min="4" max="4" width="23.81640625" style="1" bestFit="1" customWidth="1"/>
    <col min="5" max="5" width="17.453125" style="1" bestFit="1" customWidth="1"/>
    <col min="6" max="6" width="17" style="1" bestFit="1" customWidth="1"/>
    <col min="7" max="7" width="13.26953125" style="1" customWidth="1"/>
    <col min="8" max="8" width="30.54296875" style="17" bestFit="1" customWidth="1"/>
    <col min="9" max="10" width="8.7265625" style="1"/>
    <col min="11" max="11" width="14.54296875" style="1" bestFit="1" customWidth="1"/>
    <col min="12" max="12" width="4.1796875" style="1" bestFit="1" customWidth="1"/>
    <col min="13" max="13" width="28" style="1" bestFit="1" customWidth="1"/>
    <col min="14" max="14" width="14.54296875" style="1" bestFit="1" customWidth="1"/>
    <col min="15" max="15" width="4.1796875" style="1" bestFit="1" customWidth="1"/>
    <col min="16" max="16" width="24.54296875" style="1" bestFit="1" customWidth="1"/>
    <col min="17" max="17" width="14.54296875" style="1" bestFit="1" customWidth="1"/>
    <col min="18" max="18" width="24.54296875" style="1" bestFit="1" customWidth="1"/>
    <col min="19" max="19" width="14.54296875" style="1" bestFit="1" customWidth="1"/>
    <col min="20" max="20" width="24.54296875" style="1" bestFit="1" customWidth="1"/>
    <col min="21" max="21" width="14.54296875" style="1" bestFit="1" customWidth="1"/>
    <col min="22" max="22" width="4.1796875" style="1" bestFit="1" customWidth="1"/>
    <col min="23" max="23" width="24.54296875" style="1" bestFit="1" customWidth="1"/>
    <col min="24" max="24" width="14.54296875" style="1" bestFit="1" customWidth="1"/>
    <col min="25" max="25" width="24.54296875" style="1" bestFit="1" customWidth="1"/>
    <col min="26" max="26" width="14.54296875" style="1" bestFit="1" customWidth="1"/>
    <col min="27" max="27" width="23.453125" style="1" bestFit="1" customWidth="1"/>
    <col min="28" max="28" width="14.54296875" style="1" bestFit="1" customWidth="1"/>
    <col min="29" max="29" width="24.54296875" style="1" bestFit="1" customWidth="1"/>
    <col min="30" max="30" width="14.54296875" style="1" bestFit="1" customWidth="1"/>
    <col min="31" max="31" width="24.54296875" style="1" bestFit="1" customWidth="1"/>
    <col min="32" max="32" width="14.54296875" style="1" bestFit="1" customWidth="1"/>
    <col min="33" max="33" width="4.1796875" style="1" bestFit="1" customWidth="1"/>
    <col min="34" max="34" width="24.54296875" style="1" bestFit="1" customWidth="1"/>
    <col min="35" max="35" width="14.54296875" style="1" bestFit="1" customWidth="1"/>
    <col min="36" max="36" width="24.54296875" style="1" bestFit="1" customWidth="1"/>
    <col min="37" max="37" width="14.54296875" style="1" bestFit="1" customWidth="1"/>
    <col min="38" max="38" width="24.54296875" style="1" bestFit="1" customWidth="1"/>
    <col min="39" max="39" width="14.54296875" style="1" bestFit="1" customWidth="1"/>
    <col min="40" max="40" width="4.1796875" style="1" bestFit="1" customWidth="1"/>
    <col min="41" max="41" width="24.54296875" style="1" bestFit="1" customWidth="1"/>
    <col min="42" max="42" width="14.54296875" style="1" bestFit="1" customWidth="1"/>
    <col min="43" max="43" width="23.453125" style="1" bestFit="1" customWidth="1"/>
    <col min="44" max="44" width="14.54296875" style="1" bestFit="1" customWidth="1"/>
    <col min="45" max="45" width="4.1796875" style="1" bestFit="1" customWidth="1"/>
    <col min="46" max="46" width="24.54296875" style="1" bestFit="1" customWidth="1"/>
    <col min="47" max="47" width="14.54296875" style="1" bestFit="1" customWidth="1"/>
    <col min="48" max="48" width="4.1796875" style="1" bestFit="1" customWidth="1"/>
    <col min="49" max="49" width="24.54296875" style="1" bestFit="1" customWidth="1"/>
    <col min="50" max="50" width="14.54296875" style="1" bestFit="1" customWidth="1"/>
    <col min="51" max="51" width="4.1796875" style="1" bestFit="1" customWidth="1"/>
    <col min="52" max="52" width="24.54296875" style="1" bestFit="1" customWidth="1"/>
    <col min="53" max="53" width="13.453125" style="1" bestFit="1" customWidth="1"/>
    <col min="54" max="54" width="24.54296875" style="1" bestFit="1" customWidth="1"/>
    <col min="55" max="55" width="14.54296875" style="1" bestFit="1" customWidth="1"/>
    <col min="56" max="56" width="24.54296875" style="1" bestFit="1" customWidth="1"/>
    <col min="57" max="57" width="14.54296875" style="1" bestFit="1" customWidth="1"/>
    <col min="58" max="58" width="4.1796875" style="1" bestFit="1" customWidth="1"/>
    <col min="59" max="59" width="24.54296875" style="1" bestFit="1" customWidth="1"/>
    <col min="60" max="60" width="14.54296875" style="1" bestFit="1" customWidth="1"/>
    <col min="61" max="61" width="4.1796875" style="1" bestFit="1" customWidth="1"/>
    <col min="62" max="62" width="24.54296875" style="1" bestFit="1" customWidth="1"/>
    <col min="63" max="63" width="14.54296875" style="1" bestFit="1" customWidth="1"/>
    <col min="64" max="64" width="24.54296875" style="1" bestFit="1" customWidth="1"/>
    <col min="65" max="65" width="14.54296875" style="1" bestFit="1" customWidth="1"/>
    <col min="66" max="66" width="4.1796875" style="1" bestFit="1" customWidth="1"/>
    <col min="67" max="67" width="24.54296875" style="1" bestFit="1" customWidth="1"/>
    <col min="68" max="68" width="14.54296875" style="1" bestFit="1" customWidth="1"/>
    <col min="69" max="69" width="24.54296875" style="1" bestFit="1" customWidth="1"/>
    <col min="70" max="70" width="14.54296875" style="1" bestFit="1" customWidth="1"/>
    <col min="71" max="71" width="4.1796875" style="1" bestFit="1" customWidth="1"/>
    <col min="72" max="72" width="24.54296875" style="1" bestFit="1" customWidth="1"/>
    <col min="73" max="73" width="14.54296875" style="1" bestFit="1" customWidth="1"/>
    <col min="74" max="74" width="4.1796875" style="1" bestFit="1" customWidth="1"/>
    <col min="75" max="75" width="24.54296875" style="1" bestFit="1" customWidth="1"/>
    <col min="76" max="76" width="14.54296875" style="1" bestFit="1" customWidth="1"/>
    <col min="77" max="77" width="24.54296875" style="1" bestFit="1" customWidth="1"/>
    <col min="78" max="78" width="14.54296875" style="1" bestFit="1" customWidth="1"/>
    <col min="79" max="79" width="24.54296875" style="1" bestFit="1" customWidth="1"/>
    <col min="80" max="80" width="14.54296875" style="1" bestFit="1" customWidth="1"/>
    <col min="81" max="81" width="24.54296875" style="1" bestFit="1" customWidth="1"/>
    <col min="82" max="82" width="14.54296875" style="1" bestFit="1" customWidth="1"/>
    <col min="83" max="83" width="4.1796875" style="1" bestFit="1" customWidth="1"/>
    <col min="84" max="84" width="24.54296875" style="1" bestFit="1" customWidth="1"/>
    <col min="85" max="85" width="14.54296875" style="1" bestFit="1" customWidth="1"/>
    <col min="86" max="86" width="23.453125" style="1" bestFit="1" customWidth="1"/>
    <col min="87" max="87" width="14.54296875" style="1" bestFit="1" customWidth="1"/>
    <col min="88" max="88" width="24.54296875" style="1" bestFit="1" customWidth="1"/>
    <col min="89" max="89" width="13.453125" style="1" bestFit="1" customWidth="1"/>
    <col min="90" max="90" width="24.54296875" style="1" bestFit="1" customWidth="1"/>
    <col min="91" max="91" width="14.54296875" style="1" bestFit="1" customWidth="1"/>
    <col min="92" max="92" width="4.1796875" style="1" bestFit="1" customWidth="1"/>
    <col min="93" max="93" width="24.54296875" style="1" bestFit="1" customWidth="1"/>
    <col min="94" max="94" width="14.54296875" style="1" bestFit="1" customWidth="1"/>
    <col min="95" max="95" width="24.54296875" style="1" bestFit="1" customWidth="1"/>
    <col min="96" max="96" width="14.54296875" style="1" bestFit="1" customWidth="1"/>
    <col min="97" max="97" width="4.1796875" style="1" bestFit="1" customWidth="1"/>
    <col min="98" max="98" width="24.54296875" style="1" bestFit="1" customWidth="1"/>
    <col min="99" max="99" width="14.54296875" style="1" bestFit="1" customWidth="1"/>
    <col min="100" max="100" width="24.54296875" style="1" bestFit="1" customWidth="1"/>
    <col min="101" max="101" width="14.54296875" style="1" bestFit="1" customWidth="1"/>
    <col min="102" max="102" width="24.54296875" style="1" bestFit="1" customWidth="1"/>
    <col min="103" max="103" width="13.453125" style="1" bestFit="1" customWidth="1"/>
    <col min="104" max="104" width="24.54296875" style="1" bestFit="1" customWidth="1"/>
    <col min="105" max="105" width="14.54296875" style="1" bestFit="1" customWidth="1"/>
    <col min="106" max="106" width="24.54296875" style="1" bestFit="1" customWidth="1"/>
    <col min="107" max="107" width="14.54296875" style="1" bestFit="1" customWidth="1"/>
    <col min="108" max="108" width="24.54296875" style="1" bestFit="1" customWidth="1"/>
    <col min="109" max="109" width="14.54296875" style="1" bestFit="1" customWidth="1"/>
    <col min="110" max="110" width="24.54296875" style="1" bestFit="1" customWidth="1"/>
    <col min="111" max="111" width="14.54296875" style="1" bestFit="1" customWidth="1"/>
    <col min="112" max="112" width="24.54296875" style="1" bestFit="1" customWidth="1"/>
    <col min="113" max="113" width="14.54296875" style="1" bestFit="1" customWidth="1"/>
    <col min="114" max="114" width="24.54296875" style="1" bestFit="1" customWidth="1"/>
    <col min="115" max="115" width="14.54296875" style="1" bestFit="1" customWidth="1"/>
    <col min="116" max="116" width="24.54296875" style="1" bestFit="1" customWidth="1"/>
    <col min="117" max="117" width="14.54296875" style="1" bestFit="1" customWidth="1"/>
    <col min="118" max="118" width="4.1796875" style="1" bestFit="1" customWidth="1"/>
    <col min="119" max="119" width="24.54296875" style="1" bestFit="1" customWidth="1"/>
    <col min="120" max="120" width="14.54296875" style="1" bestFit="1" customWidth="1"/>
    <col min="121" max="121" width="23.453125" style="1" bestFit="1" customWidth="1"/>
    <col min="122" max="122" width="14.54296875" style="1" bestFit="1" customWidth="1"/>
    <col min="123" max="123" width="23.453125" style="1" bestFit="1" customWidth="1"/>
    <col min="124" max="124" width="14.54296875" style="1" bestFit="1" customWidth="1"/>
    <col min="125" max="125" width="24.54296875" style="1" bestFit="1" customWidth="1"/>
    <col min="126" max="126" width="13.453125" style="1" bestFit="1" customWidth="1"/>
    <col min="127" max="127" width="24.54296875" style="1" bestFit="1" customWidth="1"/>
    <col min="128" max="128" width="14.54296875" style="1" bestFit="1" customWidth="1"/>
    <col min="129" max="129" width="24.54296875" style="1" bestFit="1" customWidth="1"/>
    <col min="130" max="130" width="14.54296875" style="1" bestFit="1" customWidth="1"/>
    <col min="131" max="131" width="24.54296875" style="1" bestFit="1" customWidth="1"/>
    <col min="132" max="132" width="14.54296875" style="1" bestFit="1" customWidth="1"/>
    <col min="133" max="133" width="24.54296875" style="1" bestFit="1" customWidth="1"/>
    <col min="134" max="134" width="13.453125" style="1" bestFit="1" customWidth="1"/>
    <col min="135" max="135" width="24.54296875" style="1" bestFit="1" customWidth="1"/>
    <col min="136" max="136" width="14.54296875" style="1" bestFit="1" customWidth="1"/>
    <col min="137" max="137" width="24.54296875" style="1" bestFit="1" customWidth="1"/>
    <col min="138" max="138" width="13.453125" style="1" bestFit="1" customWidth="1"/>
    <col min="139" max="139" width="24.54296875" style="1" bestFit="1" customWidth="1"/>
    <col min="140" max="140" width="14.54296875" style="1" bestFit="1" customWidth="1"/>
    <col min="141" max="141" width="24.54296875" style="1" bestFit="1" customWidth="1"/>
    <col min="142" max="142" width="14.54296875" style="1" bestFit="1" customWidth="1"/>
    <col min="143" max="143" width="24.54296875" style="1" bestFit="1" customWidth="1"/>
    <col min="144" max="144" width="13.453125" style="1" bestFit="1" customWidth="1"/>
    <col min="145" max="145" width="24.54296875" style="1" bestFit="1" customWidth="1"/>
    <col min="146" max="146" width="14.54296875" style="1" bestFit="1" customWidth="1"/>
    <col min="147" max="147" width="23.453125" style="1" bestFit="1" customWidth="1"/>
    <col min="148" max="148" width="14.54296875" style="1" bestFit="1" customWidth="1"/>
    <col min="149" max="149" width="24.54296875" style="1" bestFit="1" customWidth="1"/>
    <col min="150" max="150" width="14.54296875" style="1" bestFit="1" customWidth="1"/>
    <col min="151" max="151" width="24.54296875" style="1" bestFit="1" customWidth="1"/>
    <col min="152" max="152" width="14.54296875" style="1" bestFit="1" customWidth="1"/>
    <col min="153" max="153" width="24.54296875" style="1" bestFit="1" customWidth="1"/>
    <col min="154" max="154" width="14.54296875" style="1" bestFit="1" customWidth="1"/>
    <col min="155" max="155" width="24.54296875" style="1" bestFit="1" customWidth="1"/>
    <col min="156" max="156" width="13.453125" style="1" bestFit="1" customWidth="1"/>
    <col min="157" max="157" width="24.54296875" style="1" bestFit="1" customWidth="1"/>
    <col min="158" max="158" width="14.54296875" style="1" bestFit="1" customWidth="1"/>
    <col min="159" max="159" width="24.54296875" style="1" bestFit="1" customWidth="1"/>
    <col min="160" max="160" width="14.54296875" style="1" bestFit="1" customWidth="1"/>
    <col min="161" max="161" width="24.54296875" style="1" bestFit="1" customWidth="1"/>
    <col min="162" max="162" width="14.54296875" style="1" bestFit="1" customWidth="1"/>
    <col min="163" max="163" width="24.54296875" style="1" bestFit="1" customWidth="1"/>
    <col min="164" max="164" width="14.54296875" style="1" bestFit="1" customWidth="1"/>
    <col min="165" max="165" width="24.54296875" style="1" bestFit="1" customWidth="1"/>
    <col min="166" max="166" width="14.54296875" style="1" bestFit="1" customWidth="1"/>
    <col min="167" max="167" width="24.54296875" style="1" bestFit="1" customWidth="1"/>
    <col min="168" max="168" width="14.54296875" style="1" bestFit="1" customWidth="1"/>
    <col min="169" max="169" width="24.54296875" style="1" bestFit="1" customWidth="1"/>
    <col min="170" max="170" width="14.54296875" style="1" bestFit="1" customWidth="1"/>
    <col min="171" max="171" width="23.453125" style="1" bestFit="1" customWidth="1"/>
    <col min="172" max="172" width="14.54296875" style="1" bestFit="1" customWidth="1"/>
    <col min="173" max="173" width="22.453125" style="1" bestFit="1" customWidth="1"/>
    <col min="174" max="174" width="14.54296875" style="1" bestFit="1" customWidth="1"/>
    <col min="175" max="175" width="21.1796875" style="1" bestFit="1" customWidth="1"/>
    <col min="176" max="176" width="14.54296875" style="1" bestFit="1" customWidth="1"/>
    <col min="177" max="177" width="4.1796875" style="1" bestFit="1" customWidth="1"/>
    <col min="178" max="178" width="23.453125" style="1" bestFit="1" customWidth="1"/>
    <col min="179" max="179" width="13.453125" style="1" bestFit="1" customWidth="1"/>
    <col min="180" max="180" width="23.453125" style="1" bestFit="1" customWidth="1"/>
    <col min="181" max="181" width="14.54296875" style="1" bestFit="1" customWidth="1"/>
    <col min="182" max="182" width="4.1796875" style="1" bestFit="1" customWidth="1"/>
    <col min="183" max="183" width="21.1796875" style="1" bestFit="1" customWidth="1"/>
    <col min="184" max="184" width="14.54296875" style="1" bestFit="1" customWidth="1"/>
    <col min="185" max="185" width="4.1796875" style="1" bestFit="1" customWidth="1"/>
    <col min="186" max="186" width="22.453125" style="1" bestFit="1" customWidth="1"/>
    <col min="187" max="187" width="13.453125" style="1" bestFit="1" customWidth="1"/>
    <col min="188" max="188" width="23.453125" style="1" bestFit="1" customWidth="1"/>
    <col min="189" max="189" width="6.54296875" style="1" bestFit="1" customWidth="1"/>
    <col min="190" max="190" width="4.1796875" style="1" bestFit="1" customWidth="1"/>
    <col min="191" max="191" width="9.81640625" style="1" bestFit="1" customWidth="1"/>
    <col min="192" max="192" width="11.7265625" style="1" bestFit="1" customWidth="1"/>
    <col min="193" max="16384" width="8.7265625" style="1"/>
  </cols>
  <sheetData>
    <row r="1" spans="1:192" ht="12.5" x14ac:dyDescent="0.25">
      <c r="A1" s="2" t="s">
        <v>145</v>
      </c>
    </row>
    <row r="2" spans="1:192" s="6" customFormat="1" ht="25" x14ac:dyDescent="0.35">
      <c r="A2" s="5" t="s">
        <v>23</v>
      </c>
      <c r="B2" s="5" t="s">
        <v>24</v>
      </c>
      <c r="C2" s="5" t="s">
        <v>25</v>
      </c>
      <c r="D2" s="5" t="s">
        <v>26</v>
      </c>
      <c r="E2" s="5" t="s">
        <v>139</v>
      </c>
      <c r="F2" s="5" t="s">
        <v>146</v>
      </c>
      <c r="G2" s="5" t="s">
        <v>141</v>
      </c>
      <c r="H2" s="18" t="s">
        <v>147</v>
      </c>
    </row>
    <row r="3" spans="1:192" ht="15" customHeight="1" x14ac:dyDescent="0.35">
      <c r="A3" s="11" t="s">
        <v>30</v>
      </c>
      <c r="B3" s="3" t="s">
        <v>31</v>
      </c>
      <c r="C3" s="3" t="s">
        <v>32</v>
      </c>
      <c r="D3" s="3" t="s">
        <v>33</v>
      </c>
      <c r="E3" s="4" t="s">
        <v>143</v>
      </c>
      <c r="F3" s="8">
        <v>987060017.22099972</v>
      </c>
      <c r="G3" s="8">
        <v>667389824.22399998</v>
      </c>
      <c r="H3" s="19">
        <f>IF(ISERROR(G3/F3)=TRUE,"N/A",G3/F3)</f>
        <v>0.67613905191195023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</row>
    <row r="4" spans="1:192" ht="15" customHeight="1" x14ac:dyDescent="0.35">
      <c r="A4" s="11" t="s">
        <v>30</v>
      </c>
      <c r="B4" s="3" t="s">
        <v>31</v>
      </c>
      <c r="C4" s="3" t="s">
        <v>32</v>
      </c>
      <c r="D4" s="3" t="s">
        <v>33</v>
      </c>
      <c r="E4" s="4" t="s">
        <v>144</v>
      </c>
      <c r="F4" s="8">
        <v>987060017.22099972</v>
      </c>
      <c r="G4" s="8">
        <v>596777112.21399999</v>
      </c>
      <c r="H4" s="19">
        <f t="shared" ref="H4:H71" si="0">IF(ISERROR(G4/F4)=TRUE,"N/A",G4/F4)</f>
        <v>0.604600634006213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</row>
    <row r="5" spans="1:192" ht="15" customHeight="1" x14ac:dyDescent="0.35">
      <c r="A5" s="11" t="s">
        <v>30</v>
      </c>
      <c r="B5" s="3" t="s">
        <v>31</v>
      </c>
      <c r="C5" s="3" t="s">
        <v>34</v>
      </c>
      <c r="D5" s="3" t="s">
        <v>35</v>
      </c>
      <c r="E5" s="4" t="s">
        <v>143</v>
      </c>
      <c r="F5" s="8">
        <v>785356366.81000018</v>
      </c>
      <c r="G5" s="8">
        <v>667360798.27100027</v>
      </c>
      <c r="H5" s="19">
        <f t="shared" si="0"/>
        <v>0.84975538045450594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</row>
    <row r="6" spans="1:192" ht="15" customHeight="1" x14ac:dyDescent="0.35">
      <c r="A6" s="11" t="s">
        <v>30</v>
      </c>
      <c r="B6" s="3" t="s">
        <v>31</v>
      </c>
      <c r="C6" s="3" t="s">
        <v>34</v>
      </c>
      <c r="D6" s="3" t="s">
        <v>35</v>
      </c>
      <c r="E6" s="4" t="s">
        <v>144</v>
      </c>
      <c r="F6" s="8">
        <v>785356366.81000018</v>
      </c>
      <c r="G6" s="8">
        <v>596748086.2609998</v>
      </c>
      <c r="H6" s="19">
        <f t="shared" si="0"/>
        <v>0.75984369832627841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ht="15" customHeight="1" x14ac:dyDescent="0.35">
      <c r="A7" s="11" t="s">
        <v>30</v>
      </c>
      <c r="B7" s="3" t="s">
        <v>31</v>
      </c>
      <c r="C7" s="3" t="s">
        <v>38</v>
      </c>
      <c r="D7" s="3" t="s">
        <v>39</v>
      </c>
      <c r="E7" s="4" t="s">
        <v>143</v>
      </c>
      <c r="F7" s="8">
        <v>91500156.767999992</v>
      </c>
      <c r="G7" s="8">
        <v>128206454.421</v>
      </c>
      <c r="H7" s="19">
        <f t="shared" si="0"/>
        <v>1.4011610356698008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ht="15" customHeight="1" x14ac:dyDescent="0.35">
      <c r="A8" s="11" t="s">
        <v>30</v>
      </c>
      <c r="B8" s="3" t="s">
        <v>31</v>
      </c>
      <c r="C8" s="3" t="s">
        <v>38</v>
      </c>
      <c r="D8" s="3" t="s">
        <v>39</v>
      </c>
      <c r="E8" s="4" t="s">
        <v>144</v>
      </c>
      <c r="F8" s="8">
        <v>91500156.767999992</v>
      </c>
      <c r="G8" s="8">
        <v>128206454.421</v>
      </c>
      <c r="H8" s="19">
        <f t="shared" si="0"/>
        <v>1.4011610356698008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ht="15" customHeight="1" x14ac:dyDescent="0.35">
      <c r="A9" s="11" t="s">
        <v>30</v>
      </c>
      <c r="B9" s="3" t="s">
        <v>31</v>
      </c>
      <c r="C9" s="3" t="s">
        <v>120</v>
      </c>
      <c r="D9" s="3" t="s">
        <v>121</v>
      </c>
      <c r="E9" s="4" t="s">
        <v>143</v>
      </c>
      <c r="F9" s="8">
        <v>1876584.388</v>
      </c>
      <c r="G9" s="8">
        <v>1549210.128</v>
      </c>
      <c r="H9" s="19">
        <f t="shared" si="0"/>
        <v>0.82554780797846006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ht="15" customHeight="1" x14ac:dyDescent="0.35">
      <c r="A10" s="11" t="s">
        <v>30</v>
      </c>
      <c r="B10" s="3" t="s">
        <v>31</v>
      </c>
      <c r="C10" s="3" t="s">
        <v>120</v>
      </c>
      <c r="D10" s="3" t="s">
        <v>121</v>
      </c>
      <c r="E10" s="4" t="s">
        <v>144</v>
      </c>
      <c r="F10" s="8">
        <v>1876584.388</v>
      </c>
      <c r="G10" s="8">
        <v>758000.58799999999</v>
      </c>
      <c r="H10" s="19">
        <f t="shared" si="0"/>
        <v>0.40392566028317611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ht="15" customHeight="1" x14ac:dyDescent="0.35">
      <c r="A11" s="11" t="s">
        <v>30</v>
      </c>
      <c r="B11" s="3" t="s">
        <v>31</v>
      </c>
      <c r="C11" s="3" t="s">
        <v>110</v>
      </c>
      <c r="D11" s="3" t="s">
        <v>111</v>
      </c>
      <c r="E11" s="4" t="s">
        <v>143</v>
      </c>
      <c r="F11" s="8">
        <v>2770447.7399999998</v>
      </c>
      <c r="G11" s="8">
        <v>2498211.3760000002</v>
      </c>
      <c r="H11" s="19">
        <f t="shared" si="0"/>
        <v>0.90173560754479365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ht="15" customHeight="1" x14ac:dyDescent="0.35">
      <c r="A12" s="11" t="s">
        <v>30</v>
      </c>
      <c r="B12" s="3" t="s">
        <v>31</v>
      </c>
      <c r="C12" s="3" t="s">
        <v>110</v>
      </c>
      <c r="D12" s="3" t="s">
        <v>111</v>
      </c>
      <c r="E12" s="4" t="s">
        <v>144</v>
      </c>
      <c r="F12" s="8">
        <v>2770447.7399999998</v>
      </c>
      <c r="G12" s="8">
        <v>1066547.0260000001</v>
      </c>
      <c r="H12" s="19">
        <f t="shared" si="0"/>
        <v>0.3849728008224404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ht="15" customHeight="1" x14ac:dyDescent="0.35">
      <c r="A13" s="11" t="s">
        <v>30</v>
      </c>
      <c r="B13" s="3" t="s">
        <v>31</v>
      </c>
      <c r="C13" s="3" t="s">
        <v>36</v>
      </c>
      <c r="D13" s="3" t="s">
        <v>37</v>
      </c>
      <c r="E13" s="4" t="s">
        <v>143</v>
      </c>
      <c r="F13" s="8">
        <v>162633569.12500003</v>
      </c>
      <c r="G13" s="8">
        <v>210383069.831</v>
      </c>
      <c r="H13" s="19">
        <f t="shared" si="0"/>
        <v>1.2936017512430029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ht="15" customHeight="1" x14ac:dyDescent="0.35">
      <c r="A14" s="11" t="s">
        <v>30</v>
      </c>
      <c r="B14" s="3" t="s">
        <v>31</v>
      </c>
      <c r="C14" s="3" t="s">
        <v>36</v>
      </c>
      <c r="D14" s="3" t="s">
        <v>37</v>
      </c>
      <c r="E14" s="4" t="s">
        <v>144</v>
      </c>
      <c r="F14" s="8">
        <v>162633569.12500003</v>
      </c>
      <c r="G14" s="8">
        <v>210383069.831</v>
      </c>
      <c r="H14" s="19">
        <f t="shared" si="0"/>
        <v>1.2936017512430029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ht="15" customHeight="1" x14ac:dyDescent="0.35">
      <c r="A15" s="11" t="s">
        <v>30</v>
      </c>
      <c r="B15" s="3" t="s">
        <v>31</v>
      </c>
      <c r="C15" s="3" t="s">
        <v>66</v>
      </c>
      <c r="D15" s="3" t="s">
        <v>67</v>
      </c>
      <c r="E15" s="4" t="s">
        <v>143</v>
      </c>
      <c r="F15" s="8">
        <v>10000757.468000002</v>
      </c>
      <c r="G15" s="8">
        <v>9040571.3120000008</v>
      </c>
      <c r="H15" s="19">
        <f t="shared" si="0"/>
        <v>0.90398865695199948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ht="15" customHeight="1" x14ac:dyDescent="0.35">
      <c r="A16" s="11" t="s">
        <v>30</v>
      </c>
      <c r="B16" s="3" t="s">
        <v>31</v>
      </c>
      <c r="C16" s="3" t="s">
        <v>66</v>
      </c>
      <c r="D16" s="3" t="s">
        <v>67</v>
      </c>
      <c r="E16" s="4" t="s">
        <v>144</v>
      </c>
      <c r="F16" s="8">
        <v>10000757.468000002</v>
      </c>
      <c r="G16" s="8">
        <v>5175590.8220000006</v>
      </c>
      <c r="H16" s="19">
        <f t="shared" si="0"/>
        <v>0.51751988172502295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ht="15" customHeight="1" x14ac:dyDescent="0.35">
      <c r="A17" s="11" t="s">
        <v>30</v>
      </c>
      <c r="B17" s="3" t="s">
        <v>31</v>
      </c>
      <c r="C17" s="3" t="s">
        <v>98</v>
      </c>
      <c r="D17" s="3" t="s">
        <v>99</v>
      </c>
      <c r="E17" s="4" t="s">
        <v>143</v>
      </c>
      <c r="F17" s="8">
        <v>5172620.9990000008</v>
      </c>
      <c r="G17" s="8">
        <v>3934987.0090000001</v>
      </c>
      <c r="H17" s="19">
        <f t="shared" si="0"/>
        <v>0.76073368022917842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ht="15" customHeight="1" x14ac:dyDescent="0.35">
      <c r="A18" s="11" t="s">
        <v>30</v>
      </c>
      <c r="B18" s="3" t="s">
        <v>31</v>
      </c>
      <c r="C18" s="3" t="s">
        <v>98</v>
      </c>
      <c r="D18" s="3" t="s">
        <v>99</v>
      </c>
      <c r="E18" s="4" t="s">
        <v>144</v>
      </c>
      <c r="F18" s="8">
        <v>5172620.9990000008</v>
      </c>
      <c r="G18" s="8">
        <v>2727551.0789999999</v>
      </c>
      <c r="H18" s="19">
        <f t="shared" si="0"/>
        <v>0.52730541818689303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ht="15" customHeight="1" x14ac:dyDescent="0.35">
      <c r="A19" s="11" t="s">
        <v>30</v>
      </c>
      <c r="B19" s="3" t="s">
        <v>31</v>
      </c>
      <c r="C19" s="3" t="s">
        <v>130</v>
      </c>
      <c r="D19" s="3" t="s">
        <v>131</v>
      </c>
      <c r="E19" s="4" t="s">
        <v>143</v>
      </c>
      <c r="F19" s="8">
        <v>14379.868</v>
      </c>
      <c r="G19" s="8">
        <v>5.5339999999999998</v>
      </c>
      <c r="H19" s="19">
        <f t="shared" ref="H19:H20" si="1">IF(ISERROR(G19/F19)=TRUE,"N/A",G19/F19)</f>
        <v>3.8484358827215934E-4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ht="15" customHeight="1" x14ac:dyDescent="0.35">
      <c r="A20" s="11" t="s">
        <v>30</v>
      </c>
      <c r="B20" s="3" t="s">
        <v>31</v>
      </c>
      <c r="C20" s="3" t="s">
        <v>130</v>
      </c>
      <c r="D20" s="3" t="s">
        <v>131</v>
      </c>
      <c r="E20" s="4" t="s">
        <v>144</v>
      </c>
      <c r="F20" s="8">
        <v>14379.868</v>
      </c>
      <c r="G20" s="8">
        <v>5.5339999999999998</v>
      </c>
      <c r="H20" s="19">
        <f t="shared" si="1"/>
        <v>3.8484358827215934E-4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ht="15" customHeight="1" x14ac:dyDescent="0.35">
      <c r="A21" s="11" t="s">
        <v>30</v>
      </c>
      <c r="B21" s="3" t="s">
        <v>31</v>
      </c>
      <c r="C21" s="3" t="s">
        <v>82</v>
      </c>
      <c r="D21" s="3" t="s">
        <v>83</v>
      </c>
      <c r="E21" s="4" t="s">
        <v>143</v>
      </c>
      <c r="F21" s="8">
        <v>9382151.8990000002</v>
      </c>
      <c r="G21" s="8">
        <v>5324098.4170000004</v>
      </c>
      <c r="H21" s="19">
        <f t="shared" si="0"/>
        <v>0.56747092504092489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ht="15" customHeight="1" x14ac:dyDescent="0.35">
      <c r="A22" s="11" t="s">
        <v>30</v>
      </c>
      <c r="B22" s="3" t="s">
        <v>31</v>
      </c>
      <c r="C22" s="3" t="s">
        <v>82</v>
      </c>
      <c r="D22" s="3" t="s">
        <v>83</v>
      </c>
      <c r="E22" s="4" t="s">
        <v>144</v>
      </c>
      <c r="F22" s="8">
        <v>9382151.8990000002</v>
      </c>
      <c r="G22" s="8">
        <v>2331220.0770000005</v>
      </c>
      <c r="H22" s="19">
        <f t="shared" si="0"/>
        <v>0.24847392177145142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ht="15" customHeight="1" x14ac:dyDescent="0.35">
      <c r="A23" s="11" t="s">
        <v>30</v>
      </c>
      <c r="B23" s="3" t="s">
        <v>31</v>
      </c>
      <c r="C23" s="3" t="s">
        <v>74</v>
      </c>
      <c r="D23" s="3" t="s">
        <v>75</v>
      </c>
      <c r="E23" s="4" t="s">
        <v>143</v>
      </c>
      <c r="F23" s="8">
        <v>24968016.603999998</v>
      </c>
      <c r="G23" s="8">
        <v>6993688.926</v>
      </c>
      <c r="H23" s="19">
        <f t="shared" si="0"/>
        <v>0.28010590656526463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ht="15" customHeight="1" x14ac:dyDescent="0.35">
      <c r="A24" s="11" t="s">
        <v>30</v>
      </c>
      <c r="B24" s="3" t="s">
        <v>31</v>
      </c>
      <c r="C24" s="3" t="s">
        <v>74</v>
      </c>
      <c r="D24" s="3" t="s">
        <v>75</v>
      </c>
      <c r="E24" s="4" t="s">
        <v>144</v>
      </c>
      <c r="F24" s="8">
        <v>24968016.603999998</v>
      </c>
      <c r="G24" s="8">
        <v>6881365.1260000002</v>
      </c>
      <c r="H24" s="19">
        <f t="shared" si="0"/>
        <v>0.27560719920770849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ht="15" customHeight="1" x14ac:dyDescent="0.35">
      <c r="A25" s="11" t="s">
        <v>30</v>
      </c>
      <c r="B25" s="3" t="s">
        <v>31</v>
      </c>
      <c r="C25" s="3" t="s">
        <v>46</v>
      </c>
      <c r="D25" s="3" t="s">
        <v>47</v>
      </c>
      <c r="E25" s="4" t="s">
        <v>143</v>
      </c>
      <c r="F25" s="8">
        <v>19281733.364</v>
      </c>
      <c r="G25" s="8">
        <v>14627773.832</v>
      </c>
      <c r="H25" s="19">
        <f t="shared" si="0"/>
        <v>0.75863375744583295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ht="15" customHeight="1" x14ac:dyDescent="0.35">
      <c r="A26" s="11" t="s">
        <v>30</v>
      </c>
      <c r="B26" s="3" t="s">
        <v>31</v>
      </c>
      <c r="C26" s="3" t="s">
        <v>46</v>
      </c>
      <c r="D26" s="3" t="s">
        <v>47</v>
      </c>
      <c r="E26" s="4" t="s">
        <v>144</v>
      </c>
      <c r="F26" s="8">
        <v>19281733.364</v>
      </c>
      <c r="G26" s="8">
        <v>20462509.072000001</v>
      </c>
      <c r="H26" s="19">
        <f t="shared" si="0"/>
        <v>1.0612380477267966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ht="15" customHeight="1" x14ac:dyDescent="0.35">
      <c r="A27" s="11" t="s">
        <v>30</v>
      </c>
      <c r="B27" s="3" t="s">
        <v>31</v>
      </c>
      <c r="C27" s="3" t="s">
        <v>60</v>
      </c>
      <c r="D27" s="3" t="s">
        <v>61</v>
      </c>
      <c r="E27" s="4" t="s">
        <v>143</v>
      </c>
      <c r="F27" s="8">
        <v>22705417.292000003</v>
      </c>
      <c r="G27" s="8">
        <v>10084090.574999999</v>
      </c>
      <c r="H27" s="19">
        <f t="shared" si="0"/>
        <v>0.44412707528405632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ht="15" customHeight="1" x14ac:dyDescent="0.35">
      <c r="A28" s="11" t="s">
        <v>30</v>
      </c>
      <c r="B28" s="3" t="s">
        <v>31</v>
      </c>
      <c r="C28" s="3" t="s">
        <v>60</v>
      </c>
      <c r="D28" s="3" t="s">
        <v>61</v>
      </c>
      <c r="E28" s="4" t="s">
        <v>144</v>
      </c>
      <c r="F28" s="8">
        <v>22705417.292000003</v>
      </c>
      <c r="G28" s="8">
        <v>10084090.574999999</v>
      </c>
      <c r="H28" s="19">
        <f t="shared" si="0"/>
        <v>0.44412707528405632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ht="15" customHeight="1" x14ac:dyDescent="0.35">
      <c r="A29" s="11" t="s">
        <v>30</v>
      </c>
      <c r="B29" s="3" t="s">
        <v>31</v>
      </c>
      <c r="C29" s="3" t="s">
        <v>136</v>
      </c>
      <c r="D29" s="3" t="s">
        <v>137</v>
      </c>
      <c r="E29" s="4" t="s">
        <v>143</v>
      </c>
      <c r="F29" s="8">
        <v>73306.2</v>
      </c>
      <c r="G29" s="8">
        <v>0</v>
      </c>
      <c r="H29" s="19">
        <f t="shared" ref="H29:H30" si="2">IF(ISERROR(G29/F29)=TRUE,"N/A",G29/F29)</f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ht="15" customHeight="1" x14ac:dyDescent="0.35">
      <c r="A30" s="11" t="s">
        <v>30</v>
      </c>
      <c r="B30" s="3" t="s">
        <v>31</v>
      </c>
      <c r="C30" s="3" t="s">
        <v>136</v>
      </c>
      <c r="D30" s="3" t="s">
        <v>137</v>
      </c>
      <c r="E30" s="4" t="s">
        <v>144</v>
      </c>
      <c r="F30" s="8">
        <v>73306.2</v>
      </c>
      <c r="G30" s="8">
        <v>0</v>
      </c>
      <c r="H30" s="19">
        <f t="shared" si="2"/>
        <v>0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ht="15" customHeight="1" x14ac:dyDescent="0.35">
      <c r="A31" s="11" t="s">
        <v>30</v>
      </c>
      <c r="B31" s="3" t="s">
        <v>31</v>
      </c>
      <c r="C31" s="3" t="s">
        <v>114</v>
      </c>
      <c r="D31" s="3" t="s">
        <v>115</v>
      </c>
      <c r="E31" s="4" t="s">
        <v>143</v>
      </c>
      <c r="F31" s="8">
        <v>6565485.5090000005</v>
      </c>
      <c r="G31" s="8">
        <v>2157315.41</v>
      </c>
      <c r="H31" s="19">
        <f t="shared" si="0"/>
        <v>0.32858429236386882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ht="15" customHeight="1" x14ac:dyDescent="0.35">
      <c r="A32" s="11" t="s">
        <v>30</v>
      </c>
      <c r="B32" s="3" t="s">
        <v>31</v>
      </c>
      <c r="C32" s="3" t="s">
        <v>114</v>
      </c>
      <c r="D32" s="3" t="s">
        <v>115</v>
      </c>
      <c r="E32" s="4" t="s">
        <v>144</v>
      </c>
      <c r="F32" s="8">
        <v>6565485.5090000005</v>
      </c>
      <c r="G32" s="8">
        <v>2157315.41</v>
      </c>
      <c r="H32" s="19">
        <f t="shared" si="0"/>
        <v>0.32858429236386882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ht="15" customHeight="1" x14ac:dyDescent="0.35">
      <c r="A33" s="11" t="s">
        <v>30</v>
      </c>
      <c r="B33" s="3" t="s">
        <v>31</v>
      </c>
      <c r="C33" s="3" t="s">
        <v>72</v>
      </c>
      <c r="D33" s="3" t="s">
        <v>73</v>
      </c>
      <c r="E33" s="4" t="s">
        <v>143</v>
      </c>
      <c r="F33" s="8">
        <v>15652396.073999999</v>
      </c>
      <c r="G33" s="8">
        <v>8023298.5700000003</v>
      </c>
      <c r="H33" s="19">
        <f t="shared" si="0"/>
        <v>0.51259235532171343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ht="15" customHeight="1" x14ac:dyDescent="0.35">
      <c r="A34" s="11" t="s">
        <v>30</v>
      </c>
      <c r="B34" s="3" t="s">
        <v>31</v>
      </c>
      <c r="C34" s="3" t="s">
        <v>72</v>
      </c>
      <c r="D34" s="3" t="s">
        <v>73</v>
      </c>
      <c r="E34" s="4" t="s">
        <v>144</v>
      </c>
      <c r="F34" s="8">
        <v>15652396.073999999</v>
      </c>
      <c r="G34" s="8">
        <v>8023298.5700000003</v>
      </c>
      <c r="H34" s="19">
        <f t="shared" si="0"/>
        <v>0.51259235532171343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ht="15" customHeight="1" x14ac:dyDescent="0.35">
      <c r="A35" s="11" t="s">
        <v>30</v>
      </c>
      <c r="B35" s="3" t="s">
        <v>31</v>
      </c>
      <c r="C35" s="3" t="s">
        <v>64</v>
      </c>
      <c r="D35" s="3" t="s">
        <v>65</v>
      </c>
      <c r="E35" s="4" t="s">
        <v>143</v>
      </c>
      <c r="F35" s="8">
        <v>9512427.3590000011</v>
      </c>
      <c r="G35" s="8">
        <v>9465352.7210000008</v>
      </c>
      <c r="H35" s="19">
        <f t="shared" si="0"/>
        <v>0.99505124862210259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ht="15" customHeight="1" x14ac:dyDescent="0.35">
      <c r="A36" s="11" t="s">
        <v>30</v>
      </c>
      <c r="B36" s="3" t="s">
        <v>31</v>
      </c>
      <c r="C36" s="3" t="s">
        <v>64</v>
      </c>
      <c r="D36" s="3" t="s">
        <v>65</v>
      </c>
      <c r="E36" s="4" t="s">
        <v>144</v>
      </c>
      <c r="F36" s="8">
        <v>9512427.3590000011</v>
      </c>
      <c r="G36" s="8">
        <v>4480983.8110000007</v>
      </c>
      <c r="H36" s="19">
        <f t="shared" si="0"/>
        <v>0.47106628433387232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ht="15" customHeight="1" x14ac:dyDescent="0.35">
      <c r="A37" s="11" t="s">
        <v>30</v>
      </c>
      <c r="B37" s="3" t="s">
        <v>31</v>
      </c>
      <c r="C37" s="3" t="s">
        <v>78</v>
      </c>
      <c r="D37" s="3" t="s">
        <v>79</v>
      </c>
      <c r="E37" s="4" t="s">
        <v>143</v>
      </c>
      <c r="F37" s="8">
        <v>7701305.2839999991</v>
      </c>
      <c r="G37" s="8">
        <v>6797521.8710000003</v>
      </c>
      <c r="H37" s="19">
        <f t="shared" si="0"/>
        <v>0.88264542442205585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ht="15" customHeight="1" x14ac:dyDescent="0.35">
      <c r="A38" s="11" t="s">
        <v>30</v>
      </c>
      <c r="B38" s="3" t="s">
        <v>31</v>
      </c>
      <c r="C38" s="3" t="s">
        <v>78</v>
      </c>
      <c r="D38" s="3" t="s">
        <v>79</v>
      </c>
      <c r="E38" s="4" t="s">
        <v>144</v>
      </c>
      <c r="F38" s="8">
        <v>7701305.2839999991</v>
      </c>
      <c r="G38" s="8">
        <v>3888397.5610000002</v>
      </c>
      <c r="H38" s="19">
        <f t="shared" si="0"/>
        <v>0.50490110670958832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ht="15" customHeight="1" x14ac:dyDescent="0.35">
      <c r="A39" s="11" t="s">
        <v>30</v>
      </c>
      <c r="B39" s="3" t="s">
        <v>31</v>
      </c>
      <c r="C39" s="3" t="s">
        <v>68</v>
      </c>
      <c r="D39" s="3" t="s">
        <v>69</v>
      </c>
      <c r="E39" s="4" t="s">
        <v>143</v>
      </c>
      <c r="F39" s="8">
        <v>10806232.272000002</v>
      </c>
      <c r="G39" s="8">
        <v>8425180.4570000004</v>
      </c>
      <c r="H39" s="19">
        <f t="shared" si="0"/>
        <v>0.77965938959413839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ht="15" customHeight="1" x14ac:dyDescent="0.35">
      <c r="A40" s="11" t="s">
        <v>30</v>
      </c>
      <c r="B40" s="3" t="s">
        <v>31</v>
      </c>
      <c r="C40" s="3" t="s">
        <v>68</v>
      </c>
      <c r="D40" s="3" t="s">
        <v>69</v>
      </c>
      <c r="E40" s="4" t="s">
        <v>144</v>
      </c>
      <c r="F40" s="8">
        <v>10806232.272000002</v>
      </c>
      <c r="G40" s="8">
        <v>5535227.9470000006</v>
      </c>
      <c r="H40" s="19">
        <f t="shared" si="0"/>
        <v>0.51222552020673429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ht="15" customHeight="1" x14ac:dyDescent="0.35">
      <c r="A41" s="11" t="s">
        <v>30</v>
      </c>
      <c r="B41" s="3" t="s">
        <v>31</v>
      </c>
      <c r="C41" s="3" t="s">
        <v>88</v>
      </c>
      <c r="D41" s="3" t="s">
        <v>89</v>
      </c>
      <c r="E41" s="4" t="s">
        <v>143</v>
      </c>
      <c r="F41" s="8">
        <v>4647742.358</v>
      </c>
      <c r="G41" s="8">
        <v>4811435.1260000002</v>
      </c>
      <c r="H41" s="19">
        <f t="shared" si="0"/>
        <v>1.0352198455489343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ht="15" customHeight="1" x14ac:dyDescent="0.35">
      <c r="A42" s="11" t="s">
        <v>30</v>
      </c>
      <c r="B42" s="3" t="s">
        <v>31</v>
      </c>
      <c r="C42" s="3" t="s">
        <v>88</v>
      </c>
      <c r="D42" s="3" t="s">
        <v>89</v>
      </c>
      <c r="E42" s="4" t="s">
        <v>144</v>
      </c>
      <c r="F42" s="8">
        <v>4647742.358</v>
      </c>
      <c r="G42" s="8">
        <v>2000529.7460000003</v>
      </c>
      <c r="H42" s="19">
        <f t="shared" si="0"/>
        <v>0.43043043092880501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ht="15" customHeight="1" x14ac:dyDescent="0.35">
      <c r="A43" s="11" t="s">
        <v>30</v>
      </c>
      <c r="B43" s="3" t="s">
        <v>31</v>
      </c>
      <c r="C43" s="3" t="s">
        <v>96</v>
      </c>
      <c r="D43" s="3" t="s">
        <v>97</v>
      </c>
      <c r="E43" s="4" t="s">
        <v>143</v>
      </c>
      <c r="F43" s="8">
        <v>3904495.2259999998</v>
      </c>
      <c r="G43" s="8">
        <v>4172444.43</v>
      </c>
      <c r="H43" s="19">
        <f t="shared" si="0"/>
        <v>1.0686258244639997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ht="15" customHeight="1" x14ac:dyDescent="0.35">
      <c r="A44" s="11" t="s">
        <v>30</v>
      </c>
      <c r="B44" s="3" t="s">
        <v>31</v>
      </c>
      <c r="C44" s="3" t="s">
        <v>96</v>
      </c>
      <c r="D44" s="3" t="s">
        <v>97</v>
      </c>
      <c r="E44" s="4" t="s">
        <v>144</v>
      </c>
      <c r="F44" s="8">
        <v>3904495.2259999998</v>
      </c>
      <c r="G44" s="8">
        <v>840546.02</v>
      </c>
      <c r="H44" s="19">
        <f t="shared" si="0"/>
        <v>0.2152764880855306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ht="15" customHeight="1" x14ac:dyDescent="0.35">
      <c r="A45" s="11" t="s">
        <v>30</v>
      </c>
      <c r="B45" s="3" t="s">
        <v>31</v>
      </c>
      <c r="C45" s="3" t="s">
        <v>54</v>
      </c>
      <c r="D45" s="3" t="s">
        <v>55</v>
      </c>
      <c r="E45" s="4" t="s">
        <v>143</v>
      </c>
      <c r="F45" s="8">
        <v>28096051.221000001</v>
      </c>
      <c r="G45" s="8">
        <v>11346091.551000001</v>
      </c>
      <c r="H45" s="19">
        <f t="shared" si="0"/>
        <v>0.40383224894320818</v>
      </c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ht="15" customHeight="1" x14ac:dyDescent="0.35">
      <c r="A46" s="11" t="s">
        <v>30</v>
      </c>
      <c r="B46" s="3" t="s">
        <v>31</v>
      </c>
      <c r="C46" s="3" t="s">
        <v>54</v>
      </c>
      <c r="D46" s="3" t="s">
        <v>55</v>
      </c>
      <c r="E46" s="4" t="s">
        <v>144</v>
      </c>
      <c r="F46" s="8">
        <v>28096051.221000001</v>
      </c>
      <c r="G46" s="8">
        <v>11346091.551000001</v>
      </c>
      <c r="H46" s="19">
        <f t="shared" si="0"/>
        <v>0.40383224894320818</v>
      </c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ht="15" customHeight="1" x14ac:dyDescent="0.35">
      <c r="A47" s="11" t="s">
        <v>30</v>
      </c>
      <c r="B47" s="3" t="s">
        <v>31</v>
      </c>
      <c r="C47" s="3" t="s">
        <v>86</v>
      </c>
      <c r="D47" s="3" t="s">
        <v>87</v>
      </c>
      <c r="E47" s="4" t="s">
        <v>143</v>
      </c>
      <c r="F47" s="8">
        <v>11066263.335999999</v>
      </c>
      <c r="G47" s="8">
        <v>5167795.1030000001</v>
      </c>
      <c r="H47" s="19">
        <f t="shared" si="0"/>
        <v>0.4669864565926683</v>
      </c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ht="15" customHeight="1" x14ac:dyDescent="0.35">
      <c r="A48" s="11" t="s">
        <v>30</v>
      </c>
      <c r="B48" s="3" t="s">
        <v>31</v>
      </c>
      <c r="C48" s="3" t="s">
        <v>86</v>
      </c>
      <c r="D48" s="3" t="s">
        <v>87</v>
      </c>
      <c r="E48" s="4" t="s">
        <v>144</v>
      </c>
      <c r="F48" s="8">
        <v>11066263.335999999</v>
      </c>
      <c r="G48" s="8">
        <v>5167795.1030000001</v>
      </c>
      <c r="H48" s="19">
        <f t="shared" si="0"/>
        <v>0.4669864565926683</v>
      </c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ht="15" customHeight="1" x14ac:dyDescent="0.35">
      <c r="A49" s="11" t="s">
        <v>30</v>
      </c>
      <c r="B49" s="3" t="s">
        <v>31</v>
      </c>
      <c r="C49" s="3" t="s">
        <v>50</v>
      </c>
      <c r="D49" s="3" t="s">
        <v>51</v>
      </c>
      <c r="E49" s="4" t="s">
        <v>143</v>
      </c>
      <c r="F49" s="8">
        <v>30940826.517000001</v>
      </c>
      <c r="G49" s="8">
        <v>12933013.551999999</v>
      </c>
      <c r="H49" s="19">
        <f t="shared" si="0"/>
        <v>0.417991857615508</v>
      </c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ht="15" customHeight="1" x14ac:dyDescent="0.35">
      <c r="A50" s="11" t="s">
        <v>30</v>
      </c>
      <c r="B50" s="3" t="s">
        <v>31</v>
      </c>
      <c r="C50" s="3" t="s">
        <v>50</v>
      </c>
      <c r="D50" s="3" t="s">
        <v>51</v>
      </c>
      <c r="E50" s="4" t="s">
        <v>144</v>
      </c>
      <c r="F50" s="8">
        <v>30940826.517000001</v>
      </c>
      <c r="G50" s="8">
        <v>12933013.551999999</v>
      </c>
      <c r="H50" s="19">
        <f t="shared" si="0"/>
        <v>0.417991857615508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ht="15" customHeight="1" x14ac:dyDescent="0.35">
      <c r="A51" s="11" t="s">
        <v>30</v>
      </c>
      <c r="B51" s="3" t="s">
        <v>31</v>
      </c>
      <c r="C51" s="3" t="s">
        <v>58</v>
      </c>
      <c r="D51" s="3" t="s">
        <v>59</v>
      </c>
      <c r="E51" s="4" t="s">
        <v>143</v>
      </c>
      <c r="F51" s="8">
        <v>29350072.477999996</v>
      </c>
      <c r="G51" s="8">
        <v>10335015.528999999</v>
      </c>
      <c r="H51" s="19">
        <f t="shared" si="0"/>
        <v>0.35212913142708052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ht="15" customHeight="1" x14ac:dyDescent="0.35">
      <c r="A52" s="11" t="s">
        <v>30</v>
      </c>
      <c r="B52" s="3" t="s">
        <v>31</v>
      </c>
      <c r="C52" s="3" t="s">
        <v>58</v>
      </c>
      <c r="D52" s="3" t="s">
        <v>59</v>
      </c>
      <c r="E52" s="4" t="s">
        <v>144</v>
      </c>
      <c r="F52" s="8">
        <v>29350072.477999996</v>
      </c>
      <c r="G52" s="8">
        <v>10335015.528999999</v>
      </c>
      <c r="H52" s="19">
        <f t="shared" si="0"/>
        <v>0.35212913142708052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ht="15" customHeight="1" x14ac:dyDescent="0.35">
      <c r="A53" s="11" t="s">
        <v>30</v>
      </c>
      <c r="B53" s="3" t="s">
        <v>31</v>
      </c>
      <c r="C53" s="3" t="s">
        <v>118</v>
      </c>
      <c r="D53" s="3" t="s">
        <v>119</v>
      </c>
      <c r="E53" s="4" t="s">
        <v>143</v>
      </c>
      <c r="F53" s="8">
        <v>2293561.0420000004</v>
      </c>
      <c r="G53" s="8">
        <v>1570164.257</v>
      </c>
      <c r="H53" s="19">
        <f t="shared" si="0"/>
        <v>0.68459667226942711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ht="15" customHeight="1" x14ac:dyDescent="0.35">
      <c r="A54" s="11" t="s">
        <v>30</v>
      </c>
      <c r="B54" s="3" t="s">
        <v>31</v>
      </c>
      <c r="C54" s="3" t="s">
        <v>118</v>
      </c>
      <c r="D54" s="3" t="s">
        <v>119</v>
      </c>
      <c r="E54" s="4" t="s">
        <v>144</v>
      </c>
      <c r="F54" s="8">
        <v>2293561.0420000004</v>
      </c>
      <c r="G54" s="8">
        <v>633987.55700000003</v>
      </c>
      <c r="H54" s="19">
        <f t="shared" si="0"/>
        <v>0.27642061640842952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ht="15" customHeight="1" x14ac:dyDescent="0.35">
      <c r="A55" s="11" t="s">
        <v>30</v>
      </c>
      <c r="B55" s="3" t="s">
        <v>31</v>
      </c>
      <c r="C55" s="3" t="s">
        <v>90</v>
      </c>
      <c r="D55" s="3" t="s">
        <v>91</v>
      </c>
      <c r="E55" s="4" t="s">
        <v>143</v>
      </c>
      <c r="F55" s="8">
        <v>11119188.930000002</v>
      </c>
      <c r="G55" s="8">
        <v>4467733.5990000004</v>
      </c>
      <c r="H55" s="19">
        <f t="shared" si="0"/>
        <v>0.40180391098004303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ht="15" customHeight="1" x14ac:dyDescent="0.35">
      <c r="A56" s="11" t="s">
        <v>30</v>
      </c>
      <c r="B56" s="3" t="s">
        <v>31</v>
      </c>
      <c r="C56" s="3" t="s">
        <v>90</v>
      </c>
      <c r="D56" s="3" t="s">
        <v>91</v>
      </c>
      <c r="E56" s="4" t="s">
        <v>144</v>
      </c>
      <c r="F56" s="8">
        <v>11119188.930000002</v>
      </c>
      <c r="G56" s="8">
        <v>4467733.5990000004</v>
      </c>
      <c r="H56" s="19">
        <f t="shared" si="0"/>
        <v>0.40180391098004303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ht="15" customHeight="1" x14ac:dyDescent="0.35">
      <c r="A57" s="11" t="s">
        <v>30</v>
      </c>
      <c r="B57" s="3" t="s">
        <v>31</v>
      </c>
      <c r="C57" s="3" t="s">
        <v>80</v>
      </c>
      <c r="D57" s="3" t="s">
        <v>81</v>
      </c>
      <c r="E57" s="4" t="s">
        <v>143</v>
      </c>
      <c r="F57" s="8">
        <v>15517187.199999999</v>
      </c>
      <c r="G57" s="8">
        <v>6542048.2769999998</v>
      </c>
      <c r="H57" s="19">
        <f t="shared" si="0"/>
        <v>0.42160013878030678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ht="15" customHeight="1" x14ac:dyDescent="0.35">
      <c r="A58" s="11" t="s">
        <v>30</v>
      </c>
      <c r="B58" s="3" t="s">
        <v>31</v>
      </c>
      <c r="C58" s="3" t="s">
        <v>80</v>
      </c>
      <c r="D58" s="3" t="s">
        <v>81</v>
      </c>
      <c r="E58" s="4" t="s">
        <v>144</v>
      </c>
      <c r="F58" s="8">
        <v>15517187.199999999</v>
      </c>
      <c r="G58" s="8">
        <v>6542048.2769999998</v>
      </c>
      <c r="H58" s="19">
        <f t="shared" si="0"/>
        <v>0.42160013878030678</v>
      </c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ht="15" customHeight="1" x14ac:dyDescent="0.35">
      <c r="A59" s="11" t="s">
        <v>30</v>
      </c>
      <c r="B59" s="3" t="s">
        <v>31</v>
      </c>
      <c r="C59" s="3" t="s">
        <v>106</v>
      </c>
      <c r="D59" s="3" t="s">
        <v>107</v>
      </c>
      <c r="E59" s="4" t="s">
        <v>143</v>
      </c>
      <c r="F59" s="8">
        <v>13546457.647</v>
      </c>
      <c r="G59" s="8">
        <v>3370285.1830000002</v>
      </c>
      <c r="H59" s="19">
        <f t="shared" si="0"/>
        <v>0.24879457573518374</v>
      </c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ht="15" customHeight="1" x14ac:dyDescent="0.35">
      <c r="A60" s="11" t="s">
        <v>30</v>
      </c>
      <c r="B60" s="3" t="s">
        <v>31</v>
      </c>
      <c r="C60" s="3" t="s">
        <v>106</v>
      </c>
      <c r="D60" s="3" t="s">
        <v>107</v>
      </c>
      <c r="E60" s="4" t="s">
        <v>144</v>
      </c>
      <c r="F60" s="8">
        <v>13546457.647</v>
      </c>
      <c r="G60" s="8">
        <v>3370285.1830000002</v>
      </c>
      <c r="H60" s="19">
        <f t="shared" si="0"/>
        <v>0.24879457573518374</v>
      </c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</row>
    <row r="61" spans="1:192" ht="15" customHeight="1" x14ac:dyDescent="0.35">
      <c r="A61" s="11" t="s">
        <v>30</v>
      </c>
      <c r="B61" s="3" t="s">
        <v>31</v>
      </c>
      <c r="C61" s="3" t="s">
        <v>52</v>
      </c>
      <c r="D61" s="3" t="s">
        <v>53</v>
      </c>
      <c r="E61" s="4" t="s">
        <v>143</v>
      </c>
      <c r="F61" s="8">
        <v>24493914.506000001</v>
      </c>
      <c r="G61" s="8">
        <v>12898541.859999999</v>
      </c>
      <c r="H61" s="19">
        <f t="shared" si="0"/>
        <v>0.52660189766075927</v>
      </c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</row>
    <row r="62" spans="1:192" ht="15" customHeight="1" x14ac:dyDescent="0.35">
      <c r="A62" s="11" t="s">
        <v>30</v>
      </c>
      <c r="B62" s="3" t="s">
        <v>31</v>
      </c>
      <c r="C62" s="3" t="s">
        <v>52</v>
      </c>
      <c r="D62" s="3" t="s">
        <v>53</v>
      </c>
      <c r="E62" s="4" t="s">
        <v>144</v>
      </c>
      <c r="F62" s="8">
        <v>24493914.506000001</v>
      </c>
      <c r="G62" s="8">
        <v>12898541.859999999</v>
      </c>
      <c r="H62" s="19">
        <f t="shared" si="0"/>
        <v>0.52660189766075927</v>
      </c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</row>
    <row r="63" spans="1:192" ht="15" customHeight="1" x14ac:dyDescent="0.35">
      <c r="A63" s="11" t="s">
        <v>30</v>
      </c>
      <c r="B63" s="3" t="s">
        <v>31</v>
      </c>
      <c r="C63" s="3" t="s">
        <v>42</v>
      </c>
      <c r="D63" s="3" t="s">
        <v>43</v>
      </c>
      <c r="E63" s="4" t="s">
        <v>143</v>
      </c>
      <c r="F63" s="8">
        <v>30417565.918999996</v>
      </c>
      <c r="G63" s="8">
        <v>26554256.068</v>
      </c>
      <c r="H63" s="19">
        <f t="shared" si="0"/>
        <v>0.87299082834939068</v>
      </c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</row>
    <row r="64" spans="1:192" ht="15" customHeight="1" x14ac:dyDescent="0.35">
      <c r="A64" s="11" t="s">
        <v>30</v>
      </c>
      <c r="B64" s="3" t="s">
        <v>31</v>
      </c>
      <c r="C64" s="3" t="s">
        <v>42</v>
      </c>
      <c r="D64" s="3" t="s">
        <v>43</v>
      </c>
      <c r="E64" s="4" t="s">
        <v>144</v>
      </c>
      <c r="F64" s="8">
        <v>30417565.918999996</v>
      </c>
      <c r="G64" s="8">
        <v>10098460.677999999</v>
      </c>
      <c r="H64" s="19">
        <f t="shared" si="0"/>
        <v>0.331994371439567</v>
      </c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</row>
    <row r="65" spans="1:89" ht="15" customHeight="1" x14ac:dyDescent="0.35">
      <c r="A65" s="11" t="s">
        <v>30</v>
      </c>
      <c r="B65" s="3" t="s">
        <v>31</v>
      </c>
      <c r="C65" s="3" t="s">
        <v>56</v>
      </c>
      <c r="D65" s="3" t="s">
        <v>57</v>
      </c>
      <c r="E65" s="4" t="s">
        <v>143</v>
      </c>
      <c r="F65" s="8">
        <v>13346260.144999998</v>
      </c>
      <c r="G65" s="8">
        <v>10903932.313999999</v>
      </c>
      <c r="H65" s="19">
        <f t="shared" si="0"/>
        <v>0.81700283042100119</v>
      </c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</row>
    <row r="66" spans="1:89" ht="15" customHeight="1" x14ac:dyDescent="0.35">
      <c r="A66" s="11" t="s">
        <v>30</v>
      </c>
      <c r="B66" s="3" t="s">
        <v>31</v>
      </c>
      <c r="C66" s="3" t="s">
        <v>56</v>
      </c>
      <c r="D66" s="3" t="s">
        <v>57</v>
      </c>
      <c r="E66" s="4" t="s">
        <v>144</v>
      </c>
      <c r="F66" s="8">
        <v>13346260.144999998</v>
      </c>
      <c r="G66" s="8">
        <v>6495431.2239999995</v>
      </c>
      <c r="H66" s="19">
        <f t="shared" si="0"/>
        <v>0.48668549491997037</v>
      </c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</row>
    <row r="67" spans="1:89" ht="15" customHeight="1" x14ac:dyDescent="0.35">
      <c r="A67" s="11" t="s">
        <v>30</v>
      </c>
      <c r="B67" s="3" t="s">
        <v>31</v>
      </c>
      <c r="C67" s="3" t="s">
        <v>48</v>
      </c>
      <c r="D67" s="3" t="s">
        <v>49</v>
      </c>
      <c r="E67" s="4" t="s">
        <v>143</v>
      </c>
      <c r="F67" s="8">
        <v>16584172.357000003</v>
      </c>
      <c r="G67" s="8">
        <v>13913373.050000001</v>
      </c>
      <c r="H67" s="19">
        <f t="shared" si="0"/>
        <v>0.83895492343501332</v>
      </c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</row>
    <row r="68" spans="1:89" ht="15" customHeight="1" x14ac:dyDescent="0.35">
      <c r="A68" s="11" t="s">
        <v>30</v>
      </c>
      <c r="B68" s="3" t="s">
        <v>31</v>
      </c>
      <c r="C68" s="3" t="s">
        <v>48</v>
      </c>
      <c r="D68" s="3" t="s">
        <v>49</v>
      </c>
      <c r="E68" s="4" t="s">
        <v>144</v>
      </c>
      <c r="F68" s="8">
        <v>16584172.357000003</v>
      </c>
      <c r="G68" s="8">
        <v>5692929.5700000003</v>
      </c>
      <c r="H68" s="19">
        <f t="shared" si="0"/>
        <v>0.34327486759368342</v>
      </c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</row>
    <row r="69" spans="1:89" ht="15" customHeight="1" x14ac:dyDescent="0.35">
      <c r="A69" s="11" t="s">
        <v>30</v>
      </c>
      <c r="B69" s="3" t="s">
        <v>31</v>
      </c>
      <c r="C69" s="3" t="s">
        <v>44</v>
      </c>
      <c r="D69" s="3" t="s">
        <v>45</v>
      </c>
      <c r="E69" s="4" t="s">
        <v>143</v>
      </c>
      <c r="F69" s="8">
        <v>25691753.659000002</v>
      </c>
      <c r="G69" s="8">
        <v>21466417.311000001</v>
      </c>
      <c r="H69" s="19">
        <f t="shared" si="0"/>
        <v>0.83553725432363246</v>
      </c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</row>
    <row r="70" spans="1:89" ht="15" customHeight="1" x14ac:dyDescent="0.35">
      <c r="A70" s="11" t="s">
        <v>30</v>
      </c>
      <c r="B70" s="3" t="s">
        <v>31</v>
      </c>
      <c r="C70" s="3" t="s">
        <v>44</v>
      </c>
      <c r="D70" s="3" t="s">
        <v>45</v>
      </c>
      <c r="E70" s="4" t="s">
        <v>144</v>
      </c>
      <c r="F70" s="8">
        <v>25691753.659000002</v>
      </c>
      <c r="G70" s="8">
        <v>8141431.8610000014</v>
      </c>
      <c r="H70" s="19">
        <f t="shared" si="0"/>
        <v>0.31688891186873108</v>
      </c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</row>
    <row r="71" spans="1:89" ht="15" customHeight="1" x14ac:dyDescent="0.35">
      <c r="A71" s="11" t="s">
        <v>30</v>
      </c>
      <c r="B71" s="3" t="s">
        <v>31</v>
      </c>
      <c r="C71" s="3" t="s">
        <v>128</v>
      </c>
      <c r="D71" s="3" t="s">
        <v>129</v>
      </c>
      <c r="E71" s="4" t="s">
        <v>143</v>
      </c>
      <c r="F71" s="8">
        <v>319149.34100000001</v>
      </c>
      <c r="G71" s="8">
        <v>528913.973</v>
      </c>
      <c r="H71" s="19">
        <f t="shared" si="0"/>
        <v>1.6572616798854678</v>
      </c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</row>
    <row r="72" spans="1:89" ht="15" customHeight="1" x14ac:dyDescent="0.35">
      <c r="A72" s="11" t="s">
        <v>30</v>
      </c>
      <c r="B72" s="3" t="s">
        <v>31</v>
      </c>
      <c r="C72" s="3" t="s">
        <v>128</v>
      </c>
      <c r="D72" s="3" t="s">
        <v>129</v>
      </c>
      <c r="E72" s="4" t="s">
        <v>144</v>
      </c>
      <c r="F72" s="8">
        <v>319149.34100000001</v>
      </c>
      <c r="G72" s="8">
        <v>2.8429999999934807</v>
      </c>
      <c r="H72" s="19">
        <f t="shared" ref="H72:H108" si="3">IF(ISERROR(G72/F72)=TRUE,"N/A",G72/F72)</f>
        <v>8.908055367074942E-6</v>
      </c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</row>
    <row r="73" spans="1:89" ht="15" customHeight="1" x14ac:dyDescent="0.35">
      <c r="A73" s="11" t="s">
        <v>30</v>
      </c>
      <c r="B73" s="3" t="s">
        <v>31</v>
      </c>
      <c r="C73" s="3" t="s">
        <v>102</v>
      </c>
      <c r="D73" s="3" t="s">
        <v>103</v>
      </c>
      <c r="E73" s="4" t="s">
        <v>143</v>
      </c>
      <c r="F73" s="8">
        <v>4239796.4869999997</v>
      </c>
      <c r="G73" s="8">
        <v>3575398.2560000001</v>
      </c>
      <c r="H73" s="19">
        <f t="shared" si="3"/>
        <v>0.84329478241770151</v>
      </c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</row>
    <row r="74" spans="1:89" ht="15" customHeight="1" x14ac:dyDescent="0.35">
      <c r="A74" s="11" t="s">
        <v>30</v>
      </c>
      <c r="B74" s="3" t="s">
        <v>31</v>
      </c>
      <c r="C74" s="3" t="s">
        <v>102</v>
      </c>
      <c r="D74" s="3" t="s">
        <v>103</v>
      </c>
      <c r="E74" s="4" t="s">
        <v>144</v>
      </c>
      <c r="F74" s="8">
        <v>4239796.4869999997</v>
      </c>
      <c r="G74" s="8">
        <v>1734635.2660000001</v>
      </c>
      <c r="H74" s="19">
        <f t="shared" si="3"/>
        <v>0.40913172868525943</v>
      </c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</row>
    <row r="75" spans="1:89" ht="15" customHeight="1" x14ac:dyDescent="0.35">
      <c r="A75" s="11" t="s">
        <v>30</v>
      </c>
      <c r="B75" s="3" t="s">
        <v>31</v>
      </c>
      <c r="C75" s="3" t="s">
        <v>70</v>
      </c>
      <c r="D75" s="3" t="s">
        <v>71</v>
      </c>
      <c r="E75" s="4" t="s">
        <v>143</v>
      </c>
      <c r="F75" s="8">
        <v>17900275.171</v>
      </c>
      <c r="G75" s="8">
        <v>8199981.9040000001</v>
      </c>
      <c r="H75" s="19">
        <f t="shared" si="3"/>
        <v>0.45809250559928166</v>
      </c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</row>
    <row r="76" spans="1:89" ht="15" customHeight="1" x14ac:dyDescent="0.35">
      <c r="A76" s="11" t="s">
        <v>30</v>
      </c>
      <c r="B76" s="3" t="s">
        <v>31</v>
      </c>
      <c r="C76" s="3" t="s">
        <v>70</v>
      </c>
      <c r="D76" s="3" t="s">
        <v>71</v>
      </c>
      <c r="E76" s="4" t="s">
        <v>144</v>
      </c>
      <c r="F76" s="8">
        <v>17900275.171</v>
      </c>
      <c r="G76" s="8">
        <v>8199981.9040000001</v>
      </c>
      <c r="H76" s="19">
        <f t="shared" si="3"/>
        <v>0.45809250559928166</v>
      </c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</row>
    <row r="77" spans="1:89" ht="15" customHeight="1" x14ac:dyDescent="0.35">
      <c r="A77" s="11" t="s">
        <v>30</v>
      </c>
      <c r="B77" s="3" t="s">
        <v>31</v>
      </c>
      <c r="C77" s="3" t="s">
        <v>108</v>
      </c>
      <c r="D77" s="3" t="s">
        <v>109</v>
      </c>
      <c r="E77" s="4" t="s">
        <v>143</v>
      </c>
      <c r="F77" s="8">
        <v>5074184.1179999998</v>
      </c>
      <c r="G77" s="8">
        <v>2752084.9879999999</v>
      </c>
      <c r="H77" s="19">
        <f t="shared" si="3"/>
        <v>0.54236995032114443</v>
      </c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</row>
    <row r="78" spans="1:89" ht="15" customHeight="1" x14ac:dyDescent="0.35">
      <c r="A78" s="11" t="s">
        <v>30</v>
      </c>
      <c r="B78" s="3" t="s">
        <v>31</v>
      </c>
      <c r="C78" s="3" t="s">
        <v>108</v>
      </c>
      <c r="D78" s="3" t="s">
        <v>109</v>
      </c>
      <c r="E78" s="4" t="s">
        <v>144</v>
      </c>
      <c r="F78" s="8">
        <v>5074184.1179999998</v>
      </c>
      <c r="G78" s="8">
        <v>3737933.1779999998</v>
      </c>
      <c r="H78" s="19">
        <f t="shared" si="3"/>
        <v>0.73665698584727624</v>
      </c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</row>
    <row r="79" spans="1:89" ht="15" customHeight="1" x14ac:dyDescent="0.35">
      <c r="A79" s="11" t="s">
        <v>30</v>
      </c>
      <c r="B79" s="3" t="s">
        <v>31</v>
      </c>
      <c r="C79" s="3" t="s">
        <v>92</v>
      </c>
      <c r="D79" s="3" t="s">
        <v>93</v>
      </c>
      <c r="E79" s="4" t="s">
        <v>143</v>
      </c>
      <c r="F79" s="8">
        <v>5506423.8120000008</v>
      </c>
      <c r="G79" s="8">
        <v>4260328.8640000001</v>
      </c>
      <c r="H79" s="19">
        <f t="shared" si="3"/>
        <v>0.77370159098825275</v>
      </c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</row>
    <row r="80" spans="1:89" ht="15" customHeight="1" x14ac:dyDescent="0.35">
      <c r="A80" s="11" t="s">
        <v>30</v>
      </c>
      <c r="B80" s="3" t="s">
        <v>31</v>
      </c>
      <c r="C80" s="3" t="s">
        <v>92</v>
      </c>
      <c r="D80" s="3" t="s">
        <v>93</v>
      </c>
      <c r="E80" s="4" t="s">
        <v>144</v>
      </c>
      <c r="F80" s="8">
        <v>5506423.8120000008</v>
      </c>
      <c r="G80" s="8">
        <v>3817616.9539999999</v>
      </c>
      <c r="H80" s="19">
        <f t="shared" si="3"/>
        <v>0.69330241992640851</v>
      </c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</row>
    <row r="81" spans="1:89" ht="15" customHeight="1" x14ac:dyDescent="0.35">
      <c r="A81" s="11" t="s">
        <v>30</v>
      </c>
      <c r="B81" s="3" t="s">
        <v>31</v>
      </c>
      <c r="C81" s="3" t="s">
        <v>76</v>
      </c>
      <c r="D81" s="3" t="s">
        <v>77</v>
      </c>
      <c r="E81" s="4" t="s">
        <v>143</v>
      </c>
      <c r="F81" s="8">
        <v>10289514.783</v>
      </c>
      <c r="G81" s="8">
        <v>6907872.3839999996</v>
      </c>
      <c r="H81" s="19">
        <f t="shared" si="3"/>
        <v>0.67135064477607442</v>
      </c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</row>
    <row r="82" spans="1:89" ht="15" customHeight="1" x14ac:dyDescent="0.35">
      <c r="A82" s="11" t="s">
        <v>30</v>
      </c>
      <c r="B82" s="3" t="s">
        <v>31</v>
      </c>
      <c r="C82" s="3" t="s">
        <v>76</v>
      </c>
      <c r="D82" s="3" t="s">
        <v>77</v>
      </c>
      <c r="E82" s="4" t="s">
        <v>144</v>
      </c>
      <c r="F82" s="8">
        <v>10289514.783</v>
      </c>
      <c r="G82" s="8">
        <v>6907872.3839999996</v>
      </c>
      <c r="H82" s="19">
        <f t="shared" si="3"/>
        <v>0.67135064477607442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</row>
    <row r="83" spans="1:89" ht="15" customHeight="1" x14ac:dyDescent="0.35">
      <c r="A83" s="11" t="s">
        <v>30</v>
      </c>
      <c r="B83" s="3" t="s">
        <v>31</v>
      </c>
      <c r="C83" s="3" t="s">
        <v>94</v>
      </c>
      <c r="D83" s="3" t="s">
        <v>95</v>
      </c>
      <c r="E83" s="4" t="s">
        <v>143</v>
      </c>
      <c r="F83" s="8">
        <v>7603878.6960000005</v>
      </c>
      <c r="G83" s="8">
        <v>4122644.176</v>
      </c>
      <c r="H83" s="19">
        <f t="shared" si="3"/>
        <v>0.54217647871851316</v>
      </c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</row>
    <row r="84" spans="1:89" ht="15" customHeight="1" x14ac:dyDescent="0.35">
      <c r="A84" s="11" t="s">
        <v>30</v>
      </c>
      <c r="B84" s="3" t="s">
        <v>31</v>
      </c>
      <c r="C84" s="3" t="s">
        <v>94</v>
      </c>
      <c r="D84" s="3" t="s">
        <v>95</v>
      </c>
      <c r="E84" s="4" t="s">
        <v>144</v>
      </c>
      <c r="F84" s="8">
        <v>7603878.6960000005</v>
      </c>
      <c r="G84" s="8">
        <v>5058668.5360000003</v>
      </c>
      <c r="H84" s="19">
        <f t="shared" si="3"/>
        <v>0.66527475493015154</v>
      </c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</row>
    <row r="85" spans="1:89" ht="15" customHeight="1" x14ac:dyDescent="0.35">
      <c r="A85" s="11" t="s">
        <v>30</v>
      </c>
      <c r="B85" s="3" t="s">
        <v>31</v>
      </c>
      <c r="C85" s="3" t="s">
        <v>122</v>
      </c>
      <c r="D85" s="3" t="s">
        <v>123</v>
      </c>
      <c r="E85" s="4" t="s">
        <v>143</v>
      </c>
      <c r="F85" s="8">
        <v>2155384.6680000001</v>
      </c>
      <c r="G85" s="8">
        <v>1318948.0870000001</v>
      </c>
      <c r="H85" s="19">
        <f t="shared" si="3"/>
        <v>0.61193164569731462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</row>
    <row r="86" spans="1:89" ht="15" customHeight="1" x14ac:dyDescent="0.35">
      <c r="A86" s="11" t="s">
        <v>30</v>
      </c>
      <c r="B86" s="3" t="s">
        <v>31</v>
      </c>
      <c r="C86" s="3" t="s">
        <v>122</v>
      </c>
      <c r="D86" s="3" t="s">
        <v>123</v>
      </c>
      <c r="E86" s="4" t="s">
        <v>144</v>
      </c>
      <c r="F86" s="8">
        <v>2155384.6680000001</v>
      </c>
      <c r="G86" s="8">
        <v>959056.62700000009</v>
      </c>
      <c r="H86" s="19">
        <f t="shared" si="3"/>
        <v>0.4449584527711784</v>
      </c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</row>
    <row r="87" spans="1:89" ht="15" customHeight="1" x14ac:dyDescent="0.35">
      <c r="A87" s="11" t="s">
        <v>30</v>
      </c>
      <c r="B87" s="3" t="s">
        <v>31</v>
      </c>
      <c r="C87" s="3" t="s">
        <v>62</v>
      </c>
      <c r="D87" s="3" t="s">
        <v>63</v>
      </c>
      <c r="E87" s="4" t="s">
        <v>143</v>
      </c>
      <c r="F87" s="8">
        <v>19836476.059</v>
      </c>
      <c r="G87" s="8">
        <v>9649679.2149999999</v>
      </c>
      <c r="H87" s="19">
        <f t="shared" si="3"/>
        <v>0.48646136472520518</v>
      </c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</row>
    <row r="88" spans="1:89" ht="15" customHeight="1" x14ac:dyDescent="0.35">
      <c r="A88" s="11" t="s">
        <v>30</v>
      </c>
      <c r="B88" s="3" t="s">
        <v>31</v>
      </c>
      <c r="C88" s="3" t="s">
        <v>62</v>
      </c>
      <c r="D88" s="3" t="s">
        <v>63</v>
      </c>
      <c r="E88" s="4" t="s">
        <v>144</v>
      </c>
      <c r="F88" s="8">
        <v>19836476.059</v>
      </c>
      <c r="G88" s="8">
        <v>9649679.2149999999</v>
      </c>
      <c r="H88" s="19">
        <f t="shared" si="3"/>
        <v>0.48646136472520518</v>
      </c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</row>
    <row r="89" spans="1:89" ht="15" customHeight="1" x14ac:dyDescent="0.35">
      <c r="A89" s="11" t="s">
        <v>30</v>
      </c>
      <c r="B89" s="3" t="s">
        <v>31</v>
      </c>
      <c r="C89" s="3" t="s">
        <v>134</v>
      </c>
      <c r="D89" s="3" t="s">
        <v>135</v>
      </c>
      <c r="E89" s="4" t="s">
        <v>143</v>
      </c>
      <c r="F89" s="8">
        <v>0</v>
      </c>
      <c r="G89" s="8">
        <v>0</v>
      </c>
      <c r="H89" s="19" t="str">
        <f t="shared" si="3"/>
        <v>N/A</v>
      </c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</row>
    <row r="90" spans="1:89" ht="15" customHeight="1" x14ac:dyDescent="0.35">
      <c r="A90" s="11" t="s">
        <v>30</v>
      </c>
      <c r="B90" s="3" t="s">
        <v>31</v>
      </c>
      <c r="C90" s="3" t="s">
        <v>134</v>
      </c>
      <c r="D90" s="3" t="s">
        <v>135</v>
      </c>
      <c r="E90" s="4" t="s">
        <v>144</v>
      </c>
      <c r="F90" s="8">
        <v>0</v>
      </c>
      <c r="G90" s="8">
        <v>0</v>
      </c>
      <c r="H90" s="19" t="str">
        <f t="shared" si="3"/>
        <v>N/A</v>
      </c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</row>
    <row r="91" spans="1:89" ht="15" customHeight="1" x14ac:dyDescent="0.35">
      <c r="A91" s="11" t="s">
        <v>30</v>
      </c>
      <c r="B91" s="3" t="s">
        <v>31</v>
      </c>
      <c r="C91" s="3" t="s">
        <v>104</v>
      </c>
      <c r="D91" s="3" t="s">
        <v>105</v>
      </c>
      <c r="E91" s="4" t="s">
        <v>143</v>
      </c>
      <c r="F91" s="8">
        <v>2909905.8249999997</v>
      </c>
      <c r="G91" s="8">
        <v>3416367.2230000002</v>
      </c>
      <c r="H91" s="19">
        <f t="shared" si="3"/>
        <v>1.1740473501406186</v>
      </c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</row>
    <row r="92" spans="1:89" ht="15" customHeight="1" x14ac:dyDescent="0.35">
      <c r="A92" s="11" t="s">
        <v>30</v>
      </c>
      <c r="B92" s="3" t="s">
        <v>31</v>
      </c>
      <c r="C92" s="3" t="s">
        <v>104</v>
      </c>
      <c r="D92" s="3" t="s">
        <v>105</v>
      </c>
      <c r="E92" s="4" t="s">
        <v>144</v>
      </c>
      <c r="F92" s="8">
        <v>2909905.8249999997</v>
      </c>
      <c r="G92" s="8">
        <v>1390718.4730000002</v>
      </c>
      <c r="H92" s="19">
        <f t="shared" si="3"/>
        <v>0.47792559506629406</v>
      </c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</row>
    <row r="93" spans="1:89" ht="15" customHeight="1" x14ac:dyDescent="0.35">
      <c r="A93" s="11" t="s">
        <v>30</v>
      </c>
      <c r="B93" s="3" t="s">
        <v>31</v>
      </c>
      <c r="C93" s="3" t="s">
        <v>100</v>
      </c>
      <c r="D93" s="3" t="s">
        <v>101</v>
      </c>
      <c r="E93" s="4" t="s">
        <v>143</v>
      </c>
      <c r="F93" s="8">
        <v>5502894.0790000008</v>
      </c>
      <c r="G93" s="8">
        <v>3733235.9929999998</v>
      </c>
      <c r="H93" s="19">
        <f t="shared" si="3"/>
        <v>0.67841320210880973</v>
      </c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</row>
    <row r="94" spans="1:89" ht="15" customHeight="1" x14ac:dyDescent="0.35">
      <c r="A94" s="11" t="s">
        <v>30</v>
      </c>
      <c r="B94" s="3" t="s">
        <v>31</v>
      </c>
      <c r="C94" s="3" t="s">
        <v>100</v>
      </c>
      <c r="D94" s="3" t="s">
        <v>101</v>
      </c>
      <c r="E94" s="4" t="s">
        <v>144</v>
      </c>
      <c r="F94" s="8">
        <v>5502894.0790000008</v>
      </c>
      <c r="G94" s="8">
        <v>3477010.7929999996</v>
      </c>
      <c r="H94" s="19">
        <f t="shared" si="3"/>
        <v>0.63185130280244284</v>
      </c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</row>
    <row r="95" spans="1:89" ht="15" customHeight="1" x14ac:dyDescent="0.35">
      <c r="A95" s="11" t="s">
        <v>30</v>
      </c>
      <c r="B95" s="3" t="s">
        <v>31</v>
      </c>
      <c r="C95" s="3" t="s">
        <v>40</v>
      </c>
      <c r="D95" s="3" t="s">
        <v>41</v>
      </c>
      <c r="E95" s="4" t="s">
        <v>143</v>
      </c>
      <c r="F95" s="8">
        <v>26471610.432</v>
      </c>
      <c r="G95" s="8">
        <v>30332910.993000001</v>
      </c>
      <c r="H95" s="19">
        <f t="shared" si="3"/>
        <v>1.1458657217292794</v>
      </c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</row>
    <row r="96" spans="1:89" ht="15" customHeight="1" x14ac:dyDescent="0.35">
      <c r="A96" s="11" t="s">
        <v>30</v>
      </c>
      <c r="B96" s="3" t="s">
        <v>31</v>
      </c>
      <c r="C96" s="3" t="s">
        <v>40</v>
      </c>
      <c r="D96" s="3" t="s">
        <v>41</v>
      </c>
      <c r="E96" s="4" t="s">
        <v>144</v>
      </c>
      <c r="F96" s="8">
        <v>26471610.432</v>
      </c>
      <c r="G96" s="8">
        <v>30332910.993000001</v>
      </c>
      <c r="H96" s="19">
        <f t="shared" si="3"/>
        <v>1.1458657217292794</v>
      </c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</row>
    <row r="97" spans="1:89" ht="15" customHeight="1" x14ac:dyDescent="0.35">
      <c r="A97" s="11" t="s">
        <v>30</v>
      </c>
      <c r="B97" s="3" t="s">
        <v>31</v>
      </c>
      <c r="C97" s="3" t="s">
        <v>132</v>
      </c>
      <c r="D97" s="3" t="s">
        <v>133</v>
      </c>
      <c r="E97" s="4" t="s">
        <v>143</v>
      </c>
      <c r="F97" s="8">
        <v>188.54900000000001</v>
      </c>
      <c r="G97" s="8">
        <v>0</v>
      </c>
      <c r="H97" s="19">
        <f t="shared" si="3"/>
        <v>0</v>
      </c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</row>
    <row r="98" spans="1:89" ht="15" customHeight="1" x14ac:dyDescent="0.35">
      <c r="A98" s="11" t="s">
        <v>30</v>
      </c>
      <c r="B98" s="3" t="s">
        <v>31</v>
      </c>
      <c r="C98" s="3" t="s">
        <v>132</v>
      </c>
      <c r="D98" s="3" t="s">
        <v>133</v>
      </c>
      <c r="E98" s="4" t="s">
        <v>144</v>
      </c>
      <c r="F98" s="8">
        <v>188.54900000000001</v>
      </c>
      <c r="G98" s="8">
        <v>0</v>
      </c>
      <c r="H98" s="19">
        <f t="shared" si="3"/>
        <v>0</v>
      </c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</row>
    <row r="99" spans="1:89" ht="15" customHeight="1" x14ac:dyDescent="0.35">
      <c r="A99" s="11" t="s">
        <v>30</v>
      </c>
      <c r="B99" s="3" t="s">
        <v>31</v>
      </c>
      <c r="C99" s="3" t="s">
        <v>116</v>
      </c>
      <c r="D99" s="3" t="s">
        <v>117</v>
      </c>
      <c r="E99" s="4" t="s">
        <v>143</v>
      </c>
      <c r="F99" s="8">
        <v>1908024.6869999999</v>
      </c>
      <c r="G99" s="8">
        <v>1610128.442</v>
      </c>
      <c r="H99" s="19">
        <f t="shared" si="3"/>
        <v>0.84387191264889549</v>
      </c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</row>
    <row r="100" spans="1:89" ht="15" customHeight="1" x14ac:dyDescent="0.35">
      <c r="A100" s="11" t="s">
        <v>30</v>
      </c>
      <c r="B100" s="3" t="s">
        <v>31</v>
      </c>
      <c r="C100" s="3" t="s">
        <v>116</v>
      </c>
      <c r="D100" s="3" t="s">
        <v>117</v>
      </c>
      <c r="E100" s="4" t="s">
        <v>144</v>
      </c>
      <c r="F100" s="8">
        <v>1908024.6869999999</v>
      </c>
      <c r="G100" s="8">
        <v>907174.62200000009</v>
      </c>
      <c r="H100" s="19">
        <f t="shared" si="3"/>
        <v>0.47545224555053156</v>
      </c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</row>
    <row r="101" spans="1:89" ht="15" customHeight="1" x14ac:dyDescent="0.35">
      <c r="A101" s="11" t="s">
        <v>30</v>
      </c>
      <c r="B101" s="3" t="s">
        <v>31</v>
      </c>
      <c r="C101" s="3" t="s">
        <v>84</v>
      </c>
      <c r="D101" s="3" t="s">
        <v>85</v>
      </c>
      <c r="E101" s="4" t="s">
        <v>143</v>
      </c>
      <c r="F101" s="8">
        <v>5751624.6649999991</v>
      </c>
      <c r="G101" s="8">
        <v>5344855.9709999999</v>
      </c>
      <c r="H101" s="19">
        <f t="shared" si="3"/>
        <v>0.92927760107934665</v>
      </c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</row>
    <row r="102" spans="1:89" ht="15" customHeight="1" x14ac:dyDescent="0.35">
      <c r="A102" s="11" t="s">
        <v>30</v>
      </c>
      <c r="B102" s="3" t="s">
        <v>31</v>
      </c>
      <c r="C102" s="3" t="s">
        <v>84</v>
      </c>
      <c r="D102" s="3" t="s">
        <v>85</v>
      </c>
      <c r="E102" s="4" t="s">
        <v>144</v>
      </c>
      <c r="F102" s="8">
        <v>5751624.6649999991</v>
      </c>
      <c r="G102" s="8">
        <v>4504350.841</v>
      </c>
      <c r="H102" s="19">
        <f t="shared" si="3"/>
        <v>0.78314408595019136</v>
      </c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</row>
    <row r="103" spans="1:89" ht="15" customHeight="1" x14ac:dyDescent="0.35">
      <c r="A103" s="11" t="s">
        <v>30</v>
      </c>
      <c r="B103" s="3" t="s">
        <v>31</v>
      </c>
      <c r="C103" s="3" t="s">
        <v>112</v>
      </c>
      <c r="D103" s="3" t="s">
        <v>113</v>
      </c>
      <c r="E103" s="4" t="s">
        <v>143</v>
      </c>
      <c r="F103" s="8">
        <v>2728505.6750000003</v>
      </c>
      <c r="G103" s="8">
        <v>2213539.926</v>
      </c>
      <c r="H103" s="19">
        <f t="shared" si="3"/>
        <v>0.81126454904661316</v>
      </c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</row>
    <row r="104" spans="1:89" ht="15" customHeight="1" x14ac:dyDescent="0.35">
      <c r="A104" s="11" t="s">
        <v>30</v>
      </c>
      <c r="B104" s="3" t="s">
        <v>31</v>
      </c>
      <c r="C104" s="3" t="s">
        <v>112</v>
      </c>
      <c r="D104" s="3" t="s">
        <v>113</v>
      </c>
      <c r="E104" s="4" t="s">
        <v>144</v>
      </c>
      <c r="F104" s="8">
        <v>2728505.6750000003</v>
      </c>
      <c r="G104" s="8">
        <v>1514474.5959999999</v>
      </c>
      <c r="H104" s="19">
        <f t="shared" si="3"/>
        <v>0.55505642149708911</v>
      </c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</row>
    <row r="105" spans="1:89" ht="15" customHeight="1" x14ac:dyDescent="0.35">
      <c r="A105" s="11" t="s">
        <v>30</v>
      </c>
      <c r="B105" s="3" t="s">
        <v>31</v>
      </c>
      <c r="C105" s="3" t="s">
        <v>126</v>
      </c>
      <c r="D105" s="3" t="s">
        <v>127</v>
      </c>
      <c r="E105" s="4" t="s">
        <v>143</v>
      </c>
      <c r="F105" s="8">
        <v>3536118.1719999998</v>
      </c>
      <c r="G105" s="8">
        <v>629776.23199999996</v>
      </c>
      <c r="H105" s="19">
        <f t="shared" si="3"/>
        <v>0.17809818602408403</v>
      </c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</row>
    <row r="106" spans="1:89" ht="15" customHeight="1" x14ac:dyDescent="0.35">
      <c r="A106" s="11" t="s">
        <v>30</v>
      </c>
      <c r="B106" s="3" t="s">
        <v>31</v>
      </c>
      <c r="C106" s="3" t="s">
        <v>126</v>
      </c>
      <c r="D106" s="3" t="s">
        <v>127</v>
      </c>
      <c r="E106" s="4" t="s">
        <v>144</v>
      </c>
      <c r="F106" s="8">
        <v>3536118.1719999998</v>
      </c>
      <c r="G106" s="8">
        <v>629776.23199999996</v>
      </c>
      <c r="H106" s="19">
        <f t="shared" si="3"/>
        <v>0.17809818602408403</v>
      </c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</row>
    <row r="107" spans="1:89" ht="15" customHeight="1" x14ac:dyDescent="0.35">
      <c r="A107" s="11" t="s">
        <v>30</v>
      </c>
      <c r="B107" s="3" t="s">
        <v>31</v>
      </c>
      <c r="C107" s="3" t="s">
        <v>124</v>
      </c>
      <c r="D107" s="3" t="s">
        <v>125</v>
      </c>
      <c r="E107" s="4" t="s">
        <v>143</v>
      </c>
      <c r="F107" s="8">
        <v>1989910.8369999998</v>
      </c>
      <c r="G107" s="8">
        <v>800754.04399999999</v>
      </c>
      <c r="H107" s="19">
        <f t="shared" si="3"/>
        <v>0.40240699689199194</v>
      </c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</row>
    <row r="108" spans="1:89" ht="15" customHeight="1" x14ac:dyDescent="0.35">
      <c r="A108" s="11" t="s">
        <v>30</v>
      </c>
      <c r="B108" s="3" t="s">
        <v>31</v>
      </c>
      <c r="C108" s="3" t="s">
        <v>124</v>
      </c>
      <c r="D108" s="3" t="s">
        <v>125</v>
      </c>
      <c r="E108" s="4" t="s">
        <v>144</v>
      </c>
      <c r="F108" s="8">
        <v>1989910.8369999998</v>
      </c>
      <c r="G108" s="8">
        <v>800754.04399999999</v>
      </c>
      <c r="H108" s="19">
        <f t="shared" si="3"/>
        <v>0.40240699689199194</v>
      </c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</row>
    <row r="109" spans="1:89" ht="14.5" x14ac:dyDescent="0.35"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</row>
    <row r="110" spans="1:89" ht="14.5" x14ac:dyDescent="0.35"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</row>
    <row r="111" spans="1:89" ht="14.5" x14ac:dyDescent="0.35"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</row>
    <row r="112" spans="1:89" ht="14.5" x14ac:dyDescent="0.35"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</row>
    <row r="113" spans="11:89" ht="14.5" x14ac:dyDescent="0.35"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</row>
    <row r="114" spans="11:89" ht="14.5" x14ac:dyDescent="0.35"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</row>
    <row r="115" spans="11:89" ht="14.5" x14ac:dyDescent="0.35"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</row>
    <row r="116" spans="11:89" ht="14.5" x14ac:dyDescent="0.35"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</row>
    <row r="117" spans="11:89" ht="14.5" x14ac:dyDescent="0.35"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</row>
    <row r="118" spans="11:89" ht="14.5" x14ac:dyDescent="0.35"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</row>
    <row r="119" spans="11:89" ht="14.5" x14ac:dyDescent="0.35"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</row>
    <row r="120" spans="11:89" ht="14.5" x14ac:dyDescent="0.35"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</row>
    <row r="121" spans="11:89" ht="14.5" x14ac:dyDescent="0.35"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</row>
    <row r="122" spans="11:89" ht="14.5" x14ac:dyDescent="0.35"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</row>
    <row r="123" spans="11:89" ht="14.5" x14ac:dyDescent="0.35"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</row>
    <row r="124" spans="11:89" ht="14.5" x14ac:dyDescent="0.35"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</row>
    <row r="125" spans="11:89" ht="14.5" x14ac:dyDescent="0.35"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</row>
    <row r="126" spans="11:89" ht="14.5" x14ac:dyDescent="0.35"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</row>
    <row r="127" spans="11:89" ht="14.5" x14ac:dyDescent="0.35"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</row>
    <row r="128" spans="11:89" ht="14.5" x14ac:dyDescent="0.35"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</row>
    <row r="129" spans="11:89" ht="14.5" x14ac:dyDescent="0.35"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</row>
    <row r="130" spans="11:89" ht="14.5" x14ac:dyDescent="0.35"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</row>
    <row r="131" spans="11:89" ht="14.5" x14ac:dyDescent="0.35"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</row>
    <row r="132" spans="11:89" ht="14.5" x14ac:dyDescent="0.35"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</row>
    <row r="133" spans="11:89" ht="14.5" x14ac:dyDescent="0.35"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</row>
    <row r="134" spans="11:89" ht="14.5" x14ac:dyDescent="0.35"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</row>
    <row r="135" spans="11:89" ht="14.5" x14ac:dyDescent="0.35"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</row>
    <row r="136" spans="11:89" ht="14.5" x14ac:dyDescent="0.35"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</row>
    <row r="137" spans="11:89" ht="14.5" x14ac:dyDescent="0.35"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</row>
    <row r="138" spans="11:89" ht="14.5" x14ac:dyDescent="0.35"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</row>
    <row r="139" spans="11:89" ht="14.5" x14ac:dyDescent="0.35"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</row>
    <row r="140" spans="11:89" ht="14.5" x14ac:dyDescent="0.35"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</row>
    <row r="141" spans="11:89" ht="14.5" x14ac:dyDescent="0.35"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</row>
    <row r="142" spans="11:89" ht="14.5" x14ac:dyDescent="0.35"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</row>
    <row r="143" spans="11:89" ht="14.5" x14ac:dyDescent="0.35"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</row>
    <row r="144" spans="11:89" ht="14.5" x14ac:dyDescent="0.35"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</row>
    <row r="145" spans="11:89" ht="14.5" x14ac:dyDescent="0.35"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</row>
    <row r="146" spans="11:89" ht="14.5" x14ac:dyDescent="0.35"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</row>
    <row r="147" spans="11:89" ht="14.5" x14ac:dyDescent="0.35"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</row>
    <row r="148" spans="11:89" ht="14.5" x14ac:dyDescent="0.35"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</row>
    <row r="149" spans="11:89" ht="14.5" x14ac:dyDescent="0.35"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</row>
    <row r="150" spans="11:89" ht="14.5" x14ac:dyDescent="0.35"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</row>
    <row r="151" spans="11:89" ht="14.5" x14ac:dyDescent="0.35"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</row>
    <row r="152" spans="11:89" ht="14.5" x14ac:dyDescent="0.35"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</row>
    <row r="153" spans="11:89" ht="14.5" x14ac:dyDescent="0.35"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</row>
    <row r="154" spans="11:89" ht="14.5" x14ac:dyDescent="0.35"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</row>
    <row r="155" spans="11:89" ht="14.5" x14ac:dyDescent="0.35"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</row>
    <row r="156" spans="11:89" ht="14.5" x14ac:dyDescent="0.35"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</row>
    <row r="157" spans="11:89" ht="14.5" x14ac:dyDescent="0.35"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</row>
    <row r="158" spans="11:89" ht="14.5" x14ac:dyDescent="0.35"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</row>
    <row r="159" spans="11:89" ht="14.5" x14ac:dyDescent="0.35"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</row>
    <row r="160" spans="11:89" ht="14.5" x14ac:dyDescent="0.35"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</row>
    <row r="161" spans="11:89" ht="14.5" x14ac:dyDescent="0.35"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</row>
    <row r="162" spans="11:89" ht="14.5" x14ac:dyDescent="0.35"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</row>
    <row r="163" spans="11:89" ht="14.5" x14ac:dyDescent="0.35"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</row>
    <row r="164" spans="11:89" ht="14.5" x14ac:dyDescent="0.35"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</row>
    <row r="165" spans="11:89" ht="12.5" x14ac:dyDescent="0.25"/>
    <row r="166" spans="11:89" ht="12.5" x14ac:dyDescent="0.25"/>
    <row r="167" spans="11:89" ht="12.5" x14ac:dyDescent="0.25"/>
    <row r="168" spans="11:89" ht="12.5" x14ac:dyDescent="0.25"/>
    <row r="169" spans="11:89" ht="12.5" x14ac:dyDescent="0.25"/>
    <row r="170" spans="11:89" ht="12.5" x14ac:dyDescent="0.25"/>
    <row r="171" spans="11:89" ht="12.5" x14ac:dyDescent="0.25"/>
    <row r="172" spans="11:89" ht="12.5" x14ac:dyDescent="0.25"/>
    <row r="173" spans="11:89" ht="12.5" x14ac:dyDescent="0.25"/>
    <row r="174" spans="11:89" ht="12.5" x14ac:dyDescent="0.25"/>
    <row r="175" spans="11:89" ht="12.5" x14ac:dyDescent="0.25"/>
    <row r="176" spans="11:89" ht="12.5" x14ac:dyDescent="0.25"/>
    <row r="177" ht="12.5" x14ac:dyDescent="0.25"/>
    <row r="178" ht="12.5" x14ac:dyDescent="0.25"/>
    <row r="179" ht="12.5" x14ac:dyDescent="0.25"/>
    <row r="180" ht="12.5" x14ac:dyDescent="0.25"/>
    <row r="181" ht="12.5" x14ac:dyDescent="0.25"/>
    <row r="182" ht="12.5" x14ac:dyDescent="0.25"/>
    <row r="183" ht="12.5" x14ac:dyDescent="0.25"/>
    <row r="184" ht="12.5" x14ac:dyDescent="0.25"/>
    <row r="185" ht="12.5" x14ac:dyDescent="0.25"/>
    <row r="186" ht="12.5" x14ac:dyDescent="0.25"/>
    <row r="187" ht="12.5" x14ac:dyDescent="0.25"/>
    <row r="188" ht="12.5" x14ac:dyDescent="0.25"/>
    <row r="189" ht="12.5" x14ac:dyDescent="0.25"/>
    <row r="190" ht="12.5" x14ac:dyDescent="0.25"/>
    <row r="191" ht="12.5" x14ac:dyDescent="0.25"/>
    <row r="192" ht="12.5" x14ac:dyDescent="0.25"/>
    <row r="193" ht="12.5" x14ac:dyDescent="0.25"/>
    <row r="194" ht="12.5" x14ac:dyDescent="0.25"/>
    <row r="195" ht="12.5" x14ac:dyDescent="0.25"/>
    <row r="196" ht="12.5" x14ac:dyDescent="0.25"/>
    <row r="197" ht="12.5" x14ac:dyDescent="0.25"/>
    <row r="198" ht="12.5" x14ac:dyDescent="0.25"/>
    <row r="199" ht="12.5" x14ac:dyDescent="0.25"/>
    <row r="200" ht="12.5" x14ac:dyDescent="0.25"/>
    <row r="201" ht="12.5" x14ac:dyDescent="0.25"/>
    <row r="202" ht="12.5" x14ac:dyDescent="0.25"/>
    <row r="203" ht="12.5" x14ac:dyDescent="0.25"/>
    <row r="204" ht="12.5" x14ac:dyDescent="0.25"/>
    <row r="205" ht="12.5" x14ac:dyDescent="0.25"/>
    <row r="206" ht="12.5" x14ac:dyDescent="0.25"/>
    <row r="207" ht="12.5" x14ac:dyDescent="0.25"/>
    <row r="208" ht="12.5" x14ac:dyDescent="0.25"/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x14ac:dyDescent="0.25"/>
    <row r="218" ht="12.5" x14ac:dyDescent="0.25"/>
    <row r="219" ht="12.5" x14ac:dyDescent="0.25"/>
    <row r="220" ht="12.5" x14ac:dyDescent="0.25"/>
    <row r="221" ht="12.5" x14ac:dyDescent="0.25"/>
    <row r="222" ht="12.5" x14ac:dyDescent="0.25"/>
    <row r="223" ht="12.5" x14ac:dyDescent="0.25"/>
    <row r="224" ht="12.5" x14ac:dyDescent="0.25"/>
    <row r="225" ht="12.5" x14ac:dyDescent="0.25"/>
    <row r="226" ht="12.5" x14ac:dyDescent="0.25"/>
    <row r="227" ht="12.5" x14ac:dyDescent="0.25"/>
    <row r="228" ht="12.5" x14ac:dyDescent="0.25"/>
    <row r="229" ht="12.5" x14ac:dyDescent="0.25"/>
    <row r="230" ht="12.5" x14ac:dyDescent="0.25"/>
    <row r="231" ht="12.5" x14ac:dyDescent="0.25"/>
    <row r="232" ht="12.5" x14ac:dyDescent="0.25"/>
    <row r="233" ht="12.5" x14ac:dyDescent="0.25"/>
    <row r="234" ht="12.5" x14ac:dyDescent="0.25"/>
    <row r="235" ht="12.5" x14ac:dyDescent="0.25"/>
    <row r="236" ht="12.5" x14ac:dyDescent="0.25"/>
    <row r="237" ht="12.5" x14ac:dyDescent="0.25"/>
    <row r="238" ht="12.5" x14ac:dyDescent="0.25"/>
    <row r="239" ht="12.5" x14ac:dyDescent="0.25"/>
    <row r="240" ht="12.5" x14ac:dyDescent="0.25"/>
    <row r="241" ht="12.5" x14ac:dyDescent="0.25"/>
    <row r="242" ht="12.5" x14ac:dyDescent="0.25"/>
    <row r="243" ht="12.5" x14ac:dyDescent="0.25"/>
    <row r="244" ht="12.5" x14ac:dyDescent="0.25"/>
    <row r="245" ht="12.5" x14ac:dyDescent="0.25"/>
    <row r="246" ht="12.5" x14ac:dyDescent="0.25"/>
    <row r="247" ht="12.5" x14ac:dyDescent="0.25"/>
    <row r="248" ht="12.5" x14ac:dyDescent="0.25"/>
    <row r="249" ht="12.5" x14ac:dyDescent="0.25"/>
    <row r="250" ht="12.5" x14ac:dyDescent="0.25"/>
    <row r="251" ht="12.5" x14ac:dyDescent="0.25"/>
    <row r="252" ht="12.5" x14ac:dyDescent="0.25"/>
    <row r="253" ht="12.5" x14ac:dyDescent="0.25"/>
    <row r="254" ht="12.5" x14ac:dyDescent="0.25"/>
    <row r="255" ht="12.5" x14ac:dyDescent="0.25"/>
    <row r="256" ht="12.5" x14ac:dyDescent="0.25"/>
    <row r="257" ht="12.5" x14ac:dyDescent="0.25"/>
    <row r="258" ht="12.5" x14ac:dyDescent="0.25"/>
    <row r="259" ht="12.5" x14ac:dyDescent="0.25"/>
    <row r="260" ht="12.5" x14ac:dyDescent="0.25"/>
    <row r="261" ht="12.5" x14ac:dyDescent="0.25"/>
    <row r="262" ht="12.5" x14ac:dyDescent="0.25"/>
    <row r="263" ht="12.5" x14ac:dyDescent="0.25"/>
    <row r="264" ht="12.5" x14ac:dyDescent="0.25"/>
    <row r="265" ht="12.5" x14ac:dyDescent="0.25"/>
    <row r="266" ht="12.5" x14ac:dyDescent="0.25"/>
    <row r="267" ht="12.5" x14ac:dyDescent="0.25"/>
    <row r="268" ht="12.5" x14ac:dyDescent="0.25"/>
    <row r="269" ht="12.5" x14ac:dyDescent="0.25"/>
    <row r="270" ht="12.5" x14ac:dyDescent="0.25"/>
    <row r="271" ht="12.5" x14ac:dyDescent="0.25"/>
    <row r="272" ht="12.5" x14ac:dyDescent="0.25"/>
    <row r="273" ht="12.5" x14ac:dyDescent="0.25"/>
    <row r="274" ht="12.5" x14ac:dyDescent="0.25"/>
    <row r="275" ht="12.5" x14ac:dyDescent="0.25"/>
    <row r="276" ht="12.5" x14ac:dyDescent="0.25"/>
    <row r="277" ht="12.5" x14ac:dyDescent="0.25"/>
    <row r="278" ht="12.5" x14ac:dyDescent="0.25"/>
    <row r="279" ht="12.5" x14ac:dyDescent="0.25"/>
    <row r="280" ht="12.5" x14ac:dyDescent="0.25"/>
    <row r="281" ht="12.5" x14ac:dyDescent="0.25"/>
    <row r="282" ht="12.5" x14ac:dyDescent="0.25"/>
    <row r="283" ht="12.5" x14ac:dyDescent="0.25"/>
    <row r="284" ht="12.5" x14ac:dyDescent="0.25"/>
    <row r="285" ht="12.5" x14ac:dyDescent="0.25"/>
    <row r="286" ht="12.5" x14ac:dyDescent="0.25"/>
    <row r="287" ht="12.5" x14ac:dyDescent="0.25"/>
    <row r="288" ht="12.5" x14ac:dyDescent="0.25"/>
    <row r="289" ht="12.5" x14ac:dyDescent="0.25"/>
    <row r="290" ht="12.5" x14ac:dyDescent="0.25"/>
    <row r="291" ht="12.5" x14ac:dyDescent="0.25"/>
    <row r="292" ht="12.5" x14ac:dyDescent="0.25"/>
    <row r="293" ht="12.5" x14ac:dyDescent="0.25"/>
    <row r="294" ht="12.5" x14ac:dyDescent="0.25"/>
    <row r="295" ht="12.5" x14ac:dyDescent="0.25"/>
    <row r="296" ht="12.5" x14ac:dyDescent="0.25"/>
    <row r="297" ht="12.5" x14ac:dyDescent="0.25"/>
    <row r="298" ht="12.5" x14ac:dyDescent="0.25"/>
    <row r="299" ht="12.5" x14ac:dyDescent="0.25"/>
    <row r="300" ht="12.5" x14ac:dyDescent="0.25"/>
    <row r="301" ht="12.5" x14ac:dyDescent="0.25"/>
    <row r="302" ht="12.5" x14ac:dyDescent="0.25"/>
    <row r="303" ht="12.5" x14ac:dyDescent="0.25"/>
    <row r="304" ht="12.5" x14ac:dyDescent="0.25"/>
    <row r="305" ht="12.5" x14ac:dyDescent="0.25"/>
    <row r="306" ht="12.5" x14ac:dyDescent="0.25"/>
    <row r="307" ht="12.5" x14ac:dyDescent="0.25"/>
    <row r="308" ht="12.5" x14ac:dyDescent="0.25"/>
    <row r="309" ht="12.5" x14ac:dyDescent="0.25"/>
    <row r="310" ht="12.5" x14ac:dyDescent="0.25"/>
    <row r="311" ht="12.5" x14ac:dyDescent="0.25"/>
    <row r="312" ht="12.5" x14ac:dyDescent="0.25"/>
    <row r="313" ht="12.5" x14ac:dyDescent="0.25"/>
    <row r="314" ht="12.5" x14ac:dyDescent="0.25"/>
    <row r="315" ht="12.5" x14ac:dyDescent="0.25"/>
    <row r="316" ht="12.5" x14ac:dyDescent="0.25"/>
    <row r="317" ht="12.5" x14ac:dyDescent="0.25"/>
    <row r="318" ht="12.5" x14ac:dyDescent="0.25"/>
    <row r="319" ht="12.5" x14ac:dyDescent="0.25"/>
    <row r="320" ht="12.5" x14ac:dyDescent="0.25"/>
    <row r="321" ht="12.5" x14ac:dyDescent="0.25"/>
    <row r="322" ht="12.5" x14ac:dyDescent="0.25"/>
    <row r="323" ht="12.5" x14ac:dyDescent="0.25"/>
    <row r="324" ht="12.5" x14ac:dyDescent="0.25"/>
  </sheetData>
  <sheetProtection algorithmName="SHA-512" hashValue="JODSKfGnm1/tHIVwNNlxmyPbLIvgMH6uUyBk/DrlmLuAxT04UWNsjdh74DCNxx2aEup0Sd0d0NfgZmUthHOftg==" saltValue="bG1/+tr1v8MTrSY2gyeCbg==" spinCount="100000" sheet="1" objects="1" scenarios="1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1265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11265" r:id="rId6" name="FPMExcelClientSheetOptionstb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6F8F-62C3-435A-815B-B45A672C508A}">
  <sheetPr codeName="Sheet5"/>
  <dimension ref="A1:H56"/>
  <sheetViews>
    <sheetView tabSelected="1" workbookViewId="0">
      <pane ySplit="2" topLeftCell="A3" activePane="bottomLeft" state="frozen"/>
      <selection activeCell="A3" sqref="A3"/>
      <selection pane="bottomLeft" activeCell="D1" sqref="D1"/>
    </sheetView>
  </sheetViews>
  <sheetFormatPr defaultColWidth="8.7265625" defaultRowHeight="12.5" x14ac:dyDescent="0.25"/>
  <cols>
    <col min="1" max="1" width="5.1796875" style="1" bestFit="1" customWidth="1"/>
    <col min="2" max="2" width="7" style="1" bestFit="1" customWidth="1"/>
    <col min="3" max="3" width="12.1796875" style="1" bestFit="1" customWidth="1"/>
    <col min="4" max="4" width="26.81640625" style="1" bestFit="1" customWidth="1"/>
    <col min="5" max="5" width="14.1796875" style="1" bestFit="1" customWidth="1"/>
    <col min="6" max="6" width="11.1796875" style="1" bestFit="1" customWidth="1"/>
    <col min="7" max="7" width="15.54296875" style="1" bestFit="1" customWidth="1"/>
    <col min="8" max="8" width="18.81640625" style="1" customWidth="1"/>
    <col min="9" max="16384" width="8.7265625" style="1"/>
  </cols>
  <sheetData>
    <row r="1" spans="1:8" x14ac:dyDescent="0.25">
      <c r="A1" s="2" t="s">
        <v>148</v>
      </c>
    </row>
    <row r="2" spans="1:8" s="6" customFormat="1" x14ac:dyDescent="0.35">
      <c r="A2" s="5" t="s">
        <v>23</v>
      </c>
      <c r="B2" s="5" t="s">
        <v>24</v>
      </c>
      <c r="C2" s="5" t="s">
        <v>25</v>
      </c>
      <c r="D2" s="5" t="s">
        <v>26</v>
      </c>
      <c r="E2" s="5" t="s">
        <v>149</v>
      </c>
      <c r="F2" s="5" t="s">
        <v>150</v>
      </c>
      <c r="G2" s="5" t="s">
        <v>151</v>
      </c>
      <c r="H2" s="12" t="s">
        <v>152</v>
      </c>
    </row>
    <row r="3" spans="1:8" ht="14.5" customHeight="1" x14ac:dyDescent="0.25">
      <c r="A3" s="11" t="s">
        <v>30</v>
      </c>
      <c r="B3" s="3" t="s">
        <v>31</v>
      </c>
      <c r="C3" s="3" t="s">
        <v>32</v>
      </c>
      <c r="D3" s="3" t="s">
        <v>33</v>
      </c>
      <c r="E3" s="7">
        <v>1413575949</v>
      </c>
      <c r="F3" s="7">
        <v>8859242.4700000007</v>
      </c>
      <c r="G3" s="10">
        <f t="shared" ref="G3:G34" si="0">IF(ISERROR(E3/F3)=TRUE,"N/A",E3/F3)</f>
        <v>159.55946050543076</v>
      </c>
      <c r="H3" s="13">
        <v>6951382</v>
      </c>
    </row>
    <row r="4" spans="1:8" ht="14.5" customHeight="1" x14ac:dyDescent="0.25">
      <c r="A4" s="11" t="s">
        <v>30</v>
      </c>
      <c r="B4" s="3" t="s">
        <v>31</v>
      </c>
      <c r="C4" s="3" t="s">
        <v>34</v>
      </c>
      <c r="D4" s="3" t="s">
        <v>35</v>
      </c>
      <c r="E4" s="7">
        <v>1413575949</v>
      </c>
      <c r="F4" s="7">
        <v>8859242.4700000007</v>
      </c>
      <c r="G4" s="10">
        <f t="shared" si="0"/>
        <v>159.55946050543076</v>
      </c>
      <c r="H4" s="13">
        <v>6951382</v>
      </c>
    </row>
    <row r="5" spans="1:8" ht="14.5" customHeight="1" x14ac:dyDescent="0.25">
      <c r="A5" s="11" t="s">
        <v>30</v>
      </c>
      <c r="B5" s="3" t="s">
        <v>31</v>
      </c>
      <c r="C5" s="3" t="s">
        <v>36</v>
      </c>
      <c r="D5" s="3" t="s">
        <v>37</v>
      </c>
      <c r="E5" s="7">
        <v>399275153</v>
      </c>
      <c r="F5" s="7">
        <v>1318305.82</v>
      </c>
      <c r="G5" s="10">
        <f t="shared" si="0"/>
        <v>302.86990085502316</v>
      </c>
      <c r="H5" s="13">
        <v>2183349</v>
      </c>
    </row>
    <row r="6" spans="1:8" ht="14.5" customHeight="1" x14ac:dyDescent="0.25">
      <c r="A6" s="11" t="s">
        <v>30</v>
      </c>
      <c r="B6" s="3" t="s">
        <v>31</v>
      </c>
      <c r="C6" s="3" t="s">
        <v>38</v>
      </c>
      <c r="D6" s="3" t="s">
        <v>39</v>
      </c>
      <c r="E6" s="7">
        <v>141803408</v>
      </c>
      <c r="F6" s="7">
        <v>688691</v>
      </c>
      <c r="G6" s="10">
        <f t="shared" si="0"/>
        <v>205.90280401515338</v>
      </c>
      <c r="H6" s="13">
        <v>727877</v>
      </c>
    </row>
    <row r="7" spans="1:8" ht="14.5" customHeight="1" x14ac:dyDescent="0.25">
      <c r="A7" s="11" t="s">
        <v>30</v>
      </c>
      <c r="B7" s="3" t="s">
        <v>31</v>
      </c>
      <c r="C7" s="3" t="s">
        <v>42</v>
      </c>
      <c r="D7" s="3" t="s">
        <v>43</v>
      </c>
      <c r="E7" s="7">
        <v>23063519</v>
      </c>
      <c r="F7" s="7">
        <v>230671.6</v>
      </c>
      <c r="G7" s="10">
        <f t="shared" si="0"/>
        <v>99.98421565550332</v>
      </c>
      <c r="H7" s="13">
        <v>348185</v>
      </c>
    </row>
    <row r="8" spans="1:8" ht="14.5" customHeight="1" x14ac:dyDescent="0.25">
      <c r="A8" s="11" t="s">
        <v>30</v>
      </c>
      <c r="B8" s="3" t="s">
        <v>31</v>
      </c>
      <c r="C8" s="3" t="s">
        <v>46</v>
      </c>
      <c r="D8" s="3" t="s">
        <v>47</v>
      </c>
      <c r="E8" s="7">
        <v>49647077</v>
      </c>
      <c r="F8" s="7">
        <v>247598.8</v>
      </c>
      <c r="G8" s="10">
        <f t="shared" si="0"/>
        <v>200.51420685399123</v>
      </c>
      <c r="H8" s="13">
        <v>311396</v>
      </c>
    </row>
    <row r="9" spans="1:8" ht="14.5" customHeight="1" x14ac:dyDescent="0.25">
      <c r="A9" s="11" t="s">
        <v>30</v>
      </c>
      <c r="B9" s="3" t="s">
        <v>31</v>
      </c>
      <c r="C9" s="3" t="s">
        <v>74</v>
      </c>
      <c r="D9" s="3" t="s">
        <v>75</v>
      </c>
      <c r="E9" s="7">
        <v>18234819</v>
      </c>
      <c r="F9" s="7">
        <v>212701.7</v>
      </c>
      <c r="G9" s="10">
        <f t="shared" si="0"/>
        <v>85.729540478519908</v>
      </c>
      <c r="H9" s="13">
        <v>282273</v>
      </c>
    </row>
    <row r="10" spans="1:8" ht="14.5" customHeight="1" x14ac:dyDescent="0.25">
      <c r="A10" s="11" t="s">
        <v>30</v>
      </c>
      <c r="B10" s="3" t="s">
        <v>31</v>
      </c>
      <c r="C10" s="3" t="s">
        <v>44</v>
      </c>
      <c r="D10" s="3" t="s">
        <v>45</v>
      </c>
      <c r="E10" s="7">
        <v>33813261</v>
      </c>
      <c r="F10" s="7">
        <v>341394.6</v>
      </c>
      <c r="G10" s="10">
        <f t="shared" si="0"/>
        <v>99.044510370111311</v>
      </c>
      <c r="H10" s="13">
        <v>225674</v>
      </c>
    </row>
    <row r="11" spans="1:8" ht="14.5" customHeight="1" x14ac:dyDescent="0.25">
      <c r="A11" s="11" t="s">
        <v>30</v>
      </c>
      <c r="B11" s="3" t="s">
        <v>31</v>
      </c>
      <c r="C11" s="3" t="s">
        <v>48</v>
      </c>
      <c r="D11" s="3" t="s">
        <v>49</v>
      </c>
      <c r="E11" s="7">
        <v>16741461</v>
      </c>
      <c r="F11" s="7">
        <v>250808.4</v>
      </c>
      <c r="G11" s="10">
        <f t="shared" si="0"/>
        <v>66.750001196132189</v>
      </c>
      <c r="H11" s="13">
        <v>219676</v>
      </c>
    </row>
    <row r="12" spans="1:8" ht="14.5" customHeight="1" x14ac:dyDescent="0.25">
      <c r="A12" s="11" t="s">
        <v>30</v>
      </c>
      <c r="B12" s="3" t="s">
        <v>31</v>
      </c>
      <c r="C12" s="3" t="s">
        <v>78</v>
      </c>
      <c r="D12" s="3" t="s">
        <v>79</v>
      </c>
      <c r="E12" s="7">
        <v>12736282</v>
      </c>
      <c r="F12" s="7">
        <v>105838.2</v>
      </c>
      <c r="G12" s="10">
        <f t="shared" si="0"/>
        <v>120.33728842705186</v>
      </c>
      <c r="H12" s="13">
        <v>158294</v>
      </c>
    </row>
    <row r="13" spans="1:8" ht="14.5" customHeight="1" x14ac:dyDescent="0.25">
      <c r="A13" s="11" t="s">
        <v>30</v>
      </c>
      <c r="B13" s="3" t="s">
        <v>31</v>
      </c>
      <c r="C13" s="3" t="s">
        <v>98</v>
      </c>
      <c r="D13" s="3" t="s">
        <v>99</v>
      </c>
      <c r="E13" s="7">
        <v>11388572</v>
      </c>
      <c r="F13" s="7">
        <v>127666.9</v>
      </c>
      <c r="G13" s="10">
        <f t="shared" si="0"/>
        <v>89.205361765657358</v>
      </c>
      <c r="H13" s="13">
        <v>131107</v>
      </c>
    </row>
    <row r="14" spans="1:8" ht="14.5" customHeight="1" x14ac:dyDescent="0.25">
      <c r="A14" s="11" t="s">
        <v>30</v>
      </c>
      <c r="B14" s="3" t="s">
        <v>31</v>
      </c>
      <c r="C14" s="3" t="s">
        <v>56</v>
      </c>
      <c r="D14" s="3" t="s">
        <v>57</v>
      </c>
      <c r="E14" s="7">
        <v>19211412</v>
      </c>
      <c r="F14" s="7">
        <v>176882.9</v>
      </c>
      <c r="G14" s="10">
        <f t="shared" si="0"/>
        <v>108.61090585918707</v>
      </c>
      <c r="H14" s="13">
        <v>126839</v>
      </c>
    </row>
    <row r="15" spans="1:8" ht="14.5" customHeight="1" x14ac:dyDescent="0.25">
      <c r="A15" s="11" t="s">
        <v>30</v>
      </c>
      <c r="B15" s="3" t="s">
        <v>31</v>
      </c>
      <c r="C15" s="3" t="s">
        <v>64</v>
      </c>
      <c r="D15" s="3" t="s">
        <v>65</v>
      </c>
      <c r="E15" s="7">
        <v>24457641</v>
      </c>
      <c r="F15" s="7">
        <v>189039.7</v>
      </c>
      <c r="G15" s="10">
        <f t="shared" si="0"/>
        <v>129.37833164144885</v>
      </c>
      <c r="H15" s="13">
        <v>122989</v>
      </c>
    </row>
    <row r="16" spans="1:8" ht="14.5" customHeight="1" x14ac:dyDescent="0.25">
      <c r="A16" s="11" t="s">
        <v>30</v>
      </c>
      <c r="B16" s="3" t="s">
        <v>31</v>
      </c>
      <c r="C16" s="3" t="s">
        <v>94</v>
      </c>
      <c r="D16" s="3" t="s">
        <v>95</v>
      </c>
      <c r="E16" s="7">
        <v>15372977</v>
      </c>
      <c r="F16" s="7">
        <v>120389.09</v>
      </c>
      <c r="G16" s="10">
        <f t="shared" si="0"/>
        <v>127.69410417505441</v>
      </c>
      <c r="H16" s="13">
        <v>120280</v>
      </c>
    </row>
    <row r="17" spans="1:8" ht="14.5" customHeight="1" x14ac:dyDescent="0.25">
      <c r="A17" s="11" t="s">
        <v>30</v>
      </c>
      <c r="B17" s="3" t="s">
        <v>31</v>
      </c>
      <c r="C17" s="3" t="s">
        <v>82</v>
      </c>
      <c r="D17" s="3" t="s">
        <v>83</v>
      </c>
      <c r="E17" s="7">
        <v>6394343</v>
      </c>
      <c r="F17" s="7">
        <v>115108.19</v>
      </c>
      <c r="G17" s="10">
        <f t="shared" si="0"/>
        <v>55.550721456049303</v>
      </c>
      <c r="H17" s="13">
        <v>114033</v>
      </c>
    </row>
    <row r="18" spans="1:8" ht="14.5" customHeight="1" x14ac:dyDescent="0.25">
      <c r="A18" s="11" t="s">
        <v>30</v>
      </c>
      <c r="B18" s="3" t="s">
        <v>31</v>
      </c>
      <c r="C18" s="3" t="s">
        <v>66</v>
      </c>
      <c r="D18" s="3" t="s">
        <v>67</v>
      </c>
      <c r="E18" s="7">
        <v>20085643</v>
      </c>
      <c r="F18" s="7">
        <v>180459.4</v>
      </c>
      <c r="G18" s="10">
        <f t="shared" si="0"/>
        <v>111.30283598416042</v>
      </c>
      <c r="H18" s="13">
        <v>106248</v>
      </c>
    </row>
    <row r="19" spans="1:8" ht="14.5" customHeight="1" x14ac:dyDescent="0.25">
      <c r="A19" s="11" t="s">
        <v>30</v>
      </c>
      <c r="B19" s="3" t="s">
        <v>31</v>
      </c>
      <c r="C19" s="3" t="s">
        <v>52</v>
      </c>
      <c r="D19" s="3" t="s">
        <v>53</v>
      </c>
      <c r="E19" s="7">
        <v>44905822</v>
      </c>
      <c r="F19" s="7">
        <v>254886.95</v>
      </c>
      <c r="G19" s="10">
        <f t="shared" si="0"/>
        <v>176.17936893199121</v>
      </c>
      <c r="H19" s="13">
        <v>105736</v>
      </c>
    </row>
    <row r="20" spans="1:8" ht="14.5" customHeight="1" x14ac:dyDescent="0.25">
      <c r="A20" s="11" t="s">
        <v>30</v>
      </c>
      <c r="B20" s="3" t="s">
        <v>31</v>
      </c>
      <c r="C20" s="3" t="s">
        <v>68</v>
      </c>
      <c r="D20" s="3" t="s">
        <v>69</v>
      </c>
      <c r="E20" s="7">
        <v>21756662</v>
      </c>
      <c r="F20" s="7">
        <v>145685.56</v>
      </c>
      <c r="G20" s="10">
        <f t="shared" si="0"/>
        <v>149.33986594141521</v>
      </c>
      <c r="H20" s="13">
        <v>98791</v>
      </c>
    </row>
    <row r="21" spans="1:8" ht="14.5" customHeight="1" x14ac:dyDescent="0.25">
      <c r="A21" s="11" t="s">
        <v>30</v>
      </c>
      <c r="B21" s="3" t="s">
        <v>31</v>
      </c>
      <c r="C21" s="3" t="s">
        <v>70</v>
      </c>
      <c r="D21" s="3" t="s">
        <v>71</v>
      </c>
      <c r="E21" s="7">
        <v>36662102</v>
      </c>
      <c r="F21" s="7">
        <v>191036.4</v>
      </c>
      <c r="G21" s="10">
        <f t="shared" si="0"/>
        <v>191.91160428065018</v>
      </c>
      <c r="H21" s="13">
        <v>92495</v>
      </c>
    </row>
    <row r="22" spans="1:8" ht="14.5" customHeight="1" x14ac:dyDescent="0.25">
      <c r="A22" s="11" t="s">
        <v>30</v>
      </c>
      <c r="B22" s="3" t="s">
        <v>31</v>
      </c>
      <c r="C22" s="3" t="s">
        <v>92</v>
      </c>
      <c r="D22" s="3" t="s">
        <v>93</v>
      </c>
      <c r="E22" s="7">
        <v>10397847</v>
      </c>
      <c r="F22" s="7">
        <v>67697.7</v>
      </c>
      <c r="G22" s="10">
        <f t="shared" si="0"/>
        <v>153.59232292973027</v>
      </c>
      <c r="H22" s="13">
        <v>88072</v>
      </c>
    </row>
    <row r="23" spans="1:8" ht="14.5" customHeight="1" x14ac:dyDescent="0.25">
      <c r="A23" s="11" t="s">
        <v>30</v>
      </c>
      <c r="B23" s="3" t="s">
        <v>31</v>
      </c>
      <c r="C23" s="3" t="s">
        <v>60</v>
      </c>
      <c r="D23" s="3" t="s">
        <v>61</v>
      </c>
      <c r="E23" s="7">
        <v>38705288</v>
      </c>
      <c r="F23" s="7">
        <v>258485.9</v>
      </c>
      <c r="G23" s="10">
        <f t="shared" si="0"/>
        <v>149.73848863709782</v>
      </c>
      <c r="H23" s="13">
        <v>87971</v>
      </c>
    </row>
    <row r="24" spans="1:8" ht="14.5" customHeight="1" x14ac:dyDescent="0.25">
      <c r="A24" s="11" t="s">
        <v>30</v>
      </c>
      <c r="B24" s="3" t="s">
        <v>31</v>
      </c>
      <c r="C24" s="3" t="s">
        <v>108</v>
      </c>
      <c r="D24" s="3" t="s">
        <v>109</v>
      </c>
      <c r="E24" s="7">
        <v>11736669</v>
      </c>
      <c r="F24" s="7">
        <v>87413.8</v>
      </c>
      <c r="G24" s="10">
        <f t="shared" si="0"/>
        <v>134.26563082716916</v>
      </c>
      <c r="H24" s="13">
        <v>86864</v>
      </c>
    </row>
    <row r="25" spans="1:8" ht="14.5" customHeight="1" x14ac:dyDescent="0.25">
      <c r="A25" s="11" t="s">
        <v>30</v>
      </c>
      <c r="B25" s="3" t="s">
        <v>31</v>
      </c>
      <c r="C25" s="3" t="s">
        <v>84</v>
      </c>
      <c r="D25" s="3" t="s">
        <v>85</v>
      </c>
      <c r="E25" s="7">
        <v>17620547</v>
      </c>
      <c r="F25" s="7">
        <v>85954.3</v>
      </c>
      <c r="G25" s="10">
        <f t="shared" si="0"/>
        <v>204.99901691945604</v>
      </c>
      <c r="H25" s="13">
        <v>80113</v>
      </c>
    </row>
    <row r="26" spans="1:8" ht="14.5" customHeight="1" x14ac:dyDescent="0.25">
      <c r="A26" s="11" t="s">
        <v>30</v>
      </c>
      <c r="B26" s="3" t="s">
        <v>31</v>
      </c>
      <c r="C26" s="3" t="s">
        <v>50</v>
      </c>
      <c r="D26" s="3" t="s">
        <v>51</v>
      </c>
      <c r="E26" s="7">
        <v>51988069</v>
      </c>
      <c r="F26" s="7">
        <v>442223.6</v>
      </c>
      <c r="G26" s="10">
        <f t="shared" si="0"/>
        <v>117.56059378106461</v>
      </c>
      <c r="H26" s="13">
        <v>78208</v>
      </c>
    </row>
    <row r="27" spans="1:8" ht="14.5" customHeight="1" x14ac:dyDescent="0.25">
      <c r="A27" s="11" t="s">
        <v>30</v>
      </c>
      <c r="B27" s="3" t="s">
        <v>31</v>
      </c>
      <c r="C27" s="3" t="s">
        <v>80</v>
      </c>
      <c r="D27" s="3" t="s">
        <v>81</v>
      </c>
      <c r="E27" s="7">
        <v>35721765</v>
      </c>
      <c r="F27" s="7">
        <v>239219.56</v>
      </c>
      <c r="G27" s="10">
        <f t="shared" si="0"/>
        <v>149.32627164768633</v>
      </c>
      <c r="H27" s="13">
        <v>78043</v>
      </c>
    </row>
    <row r="28" spans="1:8" ht="14.5" customHeight="1" x14ac:dyDescent="0.25">
      <c r="A28" s="11" t="s">
        <v>30</v>
      </c>
      <c r="B28" s="3" t="s">
        <v>31</v>
      </c>
      <c r="C28" s="3" t="s">
        <v>54</v>
      </c>
      <c r="D28" s="3" t="s">
        <v>55</v>
      </c>
      <c r="E28" s="7">
        <v>50903998</v>
      </c>
      <c r="F28" s="7">
        <v>409941.7</v>
      </c>
      <c r="G28" s="10">
        <f t="shared" si="0"/>
        <v>124.17374958439211</v>
      </c>
      <c r="H28" s="13">
        <v>77283</v>
      </c>
    </row>
    <row r="29" spans="1:8" ht="14.5" customHeight="1" x14ac:dyDescent="0.25">
      <c r="A29" s="11" t="s">
        <v>30</v>
      </c>
      <c r="B29" s="3" t="s">
        <v>31</v>
      </c>
      <c r="C29" s="3" t="s">
        <v>112</v>
      </c>
      <c r="D29" s="3" t="s">
        <v>113</v>
      </c>
      <c r="E29" s="7">
        <v>8945844</v>
      </c>
      <c r="F29" s="7">
        <v>93582.6</v>
      </c>
      <c r="G29" s="10">
        <f t="shared" si="0"/>
        <v>95.593026908848429</v>
      </c>
      <c r="H29" s="13">
        <v>75740</v>
      </c>
    </row>
    <row r="30" spans="1:8" ht="14.5" customHeight="1" x14ac:dyDescent="0.25">
      <c r="A30" s="11" t="s">
        <v>30</v>
      </c>
      <c r="B30" s="3" t="s">
        <v>31</v>
      </c>
      <c r="C30" s="3" t="s">
        <v>76</v>
      </c>
      <c r="D30" s="3" t="s">
        <v>77</v>
      </c>
      <c r="E30" s="7">
        <v>19222839</v>
      </c>
      <c r="F30" s="7">
        <v>149816.1</v>
      </c>
      <c r="G30" s="10">
        <f t="shared" si="0"/>
        <v>128.30956752979151</v>
      </c>
      <c r="H30" s="13">
        <v>75227</v>
      </c>
    </row>
    <row r="31" spans="1:8" ht="14.5" customHeight="1" x14ac:dyDescent="0.25">
      <c r="A31" s="11" t="s">
        <v>30</v>
      </c>
      <c r="B31" s="3" t="s">
        <v>31</v>
      </c>
      <c r="C31" s="3" t="s">
        <v>62</v>
      </c>
      <c r="D31" s="3" t="s">
        <v>63</v>
      </c>
      <c r="E31" s="7">
        <v>30649398</v>
      </c>
      <c r="F31" s="7">
        <v>253478.39999999999</v>
      </c>
      <c r="G31" s="10">
        <f t="shared" si="0"/>
        <v>120.9152259127405</v>
      </c>
      <c r="H31" s="13">
        <v>69843</v>
      </c>
    </row>
    <row r="32" spans="1:8" ht="14.5" customHeight="1" x14ac:dyDescent="0.25">
      <c r="A32" s="11" t="s">
        <v>30</v>
      </c>
      <c r="B32" s="3" t="s">
        <v>31</v>
      </c>
      <c r="C32" s="3" t="s">
        <v>40</v>
      </c>
      <c r="D32" s="3" t="s">
        <v>41</v>
      </c>
      <c r="E32" s="7">
        <v>37822666</v>
      </c>
      <c r="F32" s="7">
        <v>147934.79999999999</v>
      </c>
      <c r="G32" s="10">
        <f t="shared" si="0"/>
        <v>255.67118757723</v>
      </c>
      <c r="H32" s="13">
        <v>69566</v>
      </c>
    </row>
    <row r="33" spans="1:8" ht="14.5" customHeight="1" x14ac:dyDescent="0.25">
      <c r="A33" s="11" t="s">
        <v>30</v>
      </c>
      <c r="B33" s="3" t="s">
        <v>31</v>
      </c>
      <c r="C33" s="3" t="s">
        <v>88</v>
      </c>
      <c r="D33" s="3" t="s">
        <v>89</v>
      </c>
      <c r="E33" s="7">
        <v>10373918</v>
      </c>
      <c r="F33" s="7">
        <v>71320.149999999994</v>
      </c>
      <c r="G33" s="10">
        <f t="shared" si="0"/>
        <v>145.45563911461207</v>
      </c>
      <c r="H33" s="13">
        <v>62293</v>
      </c>
    </row>
    <row r="34" spans="1:8" ht="14.5" customHeight="1" x14ac:dyDescent="0.25">
      <c r="A34" s="11" t="s">
        <v>30</v>
      </c>
      <c r="B34" s="3" t="s">
        <v>31</v>
      </c>
      <c r="C34" s="3" t="s">
        <v>58</v>
      </c>
      <c r="D34" s="3" t="s">
        <v>59</v>
      </c>
      <c r="E34" s="7">
        <v>52828478</v>
      </c>
      <c r="F34" s="7">
        <v>412202.7</v>
      </c>
      <c r="G34" s="10">
        <f t="shared" si="0"/>
        <v>128.16140699709149</v>
      </c>
      <c r="H34" s="13">
        <v>61863</v>
      </c>
    </row>
    <row r="35" spans="1:8" ht="14.5" customHeight="1" x14ac:dyDescent="0.25">
      <c r="A35" s="11" t="s">
        <v>30</v>
      </c>
      <c r="B35" s="3" t="s">
        <v>31</v>
      </c>
      <c r="C35" s="3" t="s">
        <v>72</v>
      </c>
      <c r="D35" s="3" t="s">
        <v>73</v>
      </c>
      <c r="E35" s="7">
        <v>31131451</v>
      </c>
      <c r="F35" s="7">
        <v>207647.2</v>
      </c>
      <c r="G35" s="10">
        <f t="shared" ref="G35:G66" si="1">IF(ISERROR(E35/F35)=TRUE,"N/A",E35/F35)</f>
        <v>149.92473291236288</v>
      </c>
      <c r="H35" s="13">
        <v>57657</v>
      </c>
    </row>
    <row r="36" spans="1:8" ht="14.5" customHeight="1" x14ac:dyDescent="0.25">
      <c r="A36" s="11" t="s">
        <v>30</v>
      </c>
      <c r="B36" s="3" t="s">
        <v>31</v>
      </c>
      <c r="C36" s="3" t="s">
        <v>90</v>
      </c>
      <c r="D36" s="3" t="s">
        <v>91</v>
      </c>
      <c r="E36" s="7">
        <v>21658326</v>
      </c>
      <c r="F36" s="7">
        <v>165094.10999999999</v>
      </c>
      <c r="G36" s="10">
        <f t="shared" si="1"/>
        <v>131.18775709200045</v>
      </c>
      <c r="H36" s="13">
        <v>55485</v>
      </c>
    </row>
    <row r="37" spans="1:8" ht="14.5" customHeight="1" x14ac:dyDescent="0.25">
      <c r="A37" s="11" t="s">
        <v>30</v>
      </c>
      <c r="B37" s="3" t="s">
        <v>31</v>
      </c>
      <c r="C37" s="3" t="s">
        <v>100</v>
      </c>
      <c r="D37" s="3" t="s">
        <v>101</v>
      </c>
      <c r="E37" s="7">
        <v>11807058</v>
      </c>
      <c r="F37" s="7">
        <v>64160.800000000003</v>
      </c>
      <c r="G37" s="10">
        <f t="shared" si="1"/>
        <v>184.0229236543185</v>
      </c>
      <c r="H37" s="13">
        <v>53297</v>
      </c>
    </row>
    <row r="38" spans="1:8" ht="14.5" customHeight="1" x14ac:dyDescent="0.25">
      <c r="A38" s="11" t="s">
        <v>30</v>
      </c>
      <c r="B38" s="3" t="s">
        <v>31</v>
      </c>
      <c r="C38" s="3" t="s">
        <v>86</v>
      </c>
      <c r="D38" s="3" t="s">
        <v>87</v>
      </c>
      <c r="E38" s="7">
        <v>17599133</v>
      </c>
      <c r="F38" s="7">
        <v>134797.34</v>
      </c>
      <c r="G38" s="10">
        <f t="shared" si="1"/>
        <v>130.55994280005822</v>
      </c>
      <c r="H38" s="13">
        <v>41944</v>
      </c>
    </row>
    <row r="39" spans="1:8" ht="14.5" customHeight="1" x14ac:dyDescent="0.25">
      <c r="A39" s="11" t="s">
        <v>30</v>
      </c>
      <c r="B39" s="3" t="s">
        <v>31</v>
      </c>
      <c r="C39" s="3" t="s">
        <v>102</v>
      </c>
      <c r="D39" s="3" t="s">
        <v>103</v>
      </c>
      <c r="E39" s="7">
        <v>8014354</v>
      </c>
      <c r="F39" s="7">
        <v>55091.8</v>
      </c>
      <c r="G39" s="10">
        <f t="shared" si="1"/>
        <v>145.47272007812415</v>
      </c>
      <c r="H39" s="13">
        <v>41540</v>
      </c>
    </row>
    <row r="40" spans="1:8" ht="14.5" customHeight="1" x14ac:dyDescent="0.25">
      <c r="A40" s="11" t="s">
        <v>30</v>
      </c>
      <c r="B40" s="3" t="s">
        <v>31</v>
      </c>
      <c r="C40" s="3" t="s">
        <v>104</v>
      </c>
      <c r="D40" s="3" t="s">
        <v>105</v>
      </c>
      <c r="E40" s="7">
        <v>6377284</v>
      </c>
      <c r="F40" s="7">
        <v>85377.2</v>
      </c>
      <c r="G40" s="10">
        <f t="shared" si="1"/>
        <v>74.695398771568989</v>
      </c>
      <c r="H40" s="13">
        <v>34716</v>
      </c>
    </row>
    <row r="41" spans="1:8" ht="14.5" customHeight="1" x14ac:dyDescent="0.25">
      <c r="A41" s="11" t="s">
        <v>30</v>
      </c>
      <c r="B41" s="3" t="s">
        <v>31</v>
      </c>
      <c r="C41" s="3" t="s">
        <v>122</v>
      </c>
      <c r="D41" s="3" t="s">
        <v>123</v>
      </c>
      <c r="E41" s="7">
        <v>2740541</v>
      </c>
      <c r="F41" s="7">
        <v>23515</v>
      </c>
      <c r="G41" s="10">
        <f t="shared" si="1"/>
        <v>116.54437593025729</v>
      </c>
      <c r="H41" s="13">
        <v>33298</v>
      </c>
    </row>
    <row r="42" spans="1:8" ht="14.5" customHeight="1" x14ac:dyDescent="0.25">
      <c r="A42" s="11" t="s">
        <v>30</v>
      </c>
      <c r="B42" s="3" t="s">
        <v>31</v>
      </c>
      <c r="C42" s="3" t="s">
        <v>110</v>
      </c>
      <c r="D42" s="3" t="s">
        <v>111</v>
      </c>
      <c r="E42" s="7">
        <v>3322068</v>
      </c>
      <c r="F42" s="7">
        <v>42053.5</v>
      </c>
      <c r="G42" s="10">
        <f t="shared" si="1"/>
        <v>78.996230991475144</v>
      </c>
      <c r="H42" s="13">
        <v>30292</v>
      </c>
    </row>
    <row r="43" spans="1:8" ht="14.5" customHeight="1" x14ac:dyDescent="0.25">
      <c r="A43" s="11" t="s">
        <v>30</v>
      </c>
      <c r="B43" s="3" t="s">
        <v>31</v>
      </c>
      <c r="C43" s="3" t="s">
        <v>96</v>
      </c>
      <c r="D43" s="3" t="s">
        <v>97</v>
      </c>
      <c r="E43" s="7">
        <v>4395795</v>
      </c>
      <c r="F43" s="7">
        <v>66641.399999999994</v>
      </c>
      <c r="G43" s="10">
        <f t="shared" si="1"/>
        <v>65.961924569411806</v>
      </c>
      <c r="H43" s="13">
        <v>26156</v>
      </c>
    </row>
    <row r="44" spans="1:8" ht="14.5" customHeight="1" x14ac:dyDescent="0.25">
      <c r="A44" s="11" t="s">
        <v>30</v>
      </c>
      <c r="B44" s="3" t="s">
        <v>31</v>
      </c>
      <c r="C44" s="3" t="s">
        <v>120</v>
      </c>
      <c r="D44" s="3" t="s">
        <v>121</v>
      </c>
      <c r="E44" s="7">
        <v>2241320</v>
      </c>
      <c r="F44" s="7">
        <v>41421.199999999997</v>
      </c>
      <c r="G44" s="10">
        <f t="shared" si="1"/>
        <v>54.110455515533111</v>
      </c>
      <c r="H44" s="13">
        <v>23645</v>
      </c>
    </row>
    <row r="45" spans="1:8" ht="14.5" customHeight="1" x14ac:dyDescent="0.25">
      <c r="A45" s="11" t="s">
        <v>30</v>
      </c>
      <c r="B45" s="3" t="s">
        <v>31</v>
      </c>
      <c r="C45" s="3" t="s">
        <v>106</v>
      </c>
      <c r="D45" s="3" t="s">
        <v>107</v>
      </c>
      <c r="E45" s="7">
        <v>17162373</v>
      </c>
      <c r="F45" s="7">
        <v>155413.20000000001</v>
      </c>
      <c r="G45" s="10">
        <f t="shared" si="1"/>
        <v>110.4306004895337</v>
      </c>
      <c r="H45" s="13">
        <v>22931</v>
      </c>
    </row>
    <row r="46" spans="1:8" ht="14.5" customHeight="1" x14ac:dyDescent="0.25">
      <c r="A46" s="11" t="s">
        <v>30</v>
      </c>
      <c r="B46" s="3" t="s">
        <v>31</v>
      </c>
      <c r="C46" s="3" t="s">
        <v>116</v>
      </c>
      <c r="D46" s="3" t="s">
        <v>117</v>
      </c>
      <c r="E46" s="7">
        <v>3314224</v>
      </c>
      <c r="F46" s="7">
        <v>31002.400000000001</v>
      </c>
      <c r="G46" s="10">
        <f t="shared" si="1"/>
        <v>106.90217531545944</v>
      </c>
      <c r="H46" s="13">
        <v>21730</v>
      </c>
    </row>
    <row r="47" spans="1:8" ht="14.5" customHeight="1" x14ac:dyDescent="0.25">
      <c r="A47" s="11" t="s">
        <v>30</v>
      </c>
      <c r="B47" s="3" t="s">
        <v>31</v>
      </c>
      <c r="C47" s="3" t="s">
        <v>114</v>
      </c>
      <c r="D47" s="3" t="s">
        <v>115</v>
      </c>
      <c r="E47" s="7">
        <v>7812305</v>
      </c>
      <c r="F47" s="7">
        <v>85935</v>
      </c>
      <c r="G47" s="10">
        <f t="shared" si="1"/>
        <v>90.909466457206022</v>
      </c>
      <c r="H47" s="13">
        <v>21447</v>
      </c>
    </row>
    <row r="48" spans="1:8" ht="14.5" customHeight="1" x14ac:dyDescent="0.25">
      <c r="A48" s="11" t="s">
        <v>30</v>
      </c>
      <c r="B48" s="3" t="s">
        <v>31</v>
      </c>
      <c r="C48" s="3" t="s">
        <v>118</v>
      </c>
      <c r="D48" s="3" t="s">
        <v>119</v>
      </c>
      <c r="E48" s="7">
        <v>3532237</v>
      </c>
      <c r="F48" s="7">
        <v>38212</v>
      </c>
      <c r="G48" s="10">
        <f t="shared" si="1"/>
        <v>92.437899089291321</v>
      </c>
      <c r="H48" s="13">
        <v>19330</v>
      </c>
    </row>
    <row r="49" spans="1:8" ht="14.5" customHeight="1" x14ac:dyDescent="0.25">
      <c r="A49" s="11" t="s">
        <v>30</v>
      </c>
      <c r="B49" s="3" t="s">
        <v>31</v>
      </c>
      <c r="C49" s="3" t="s">
        <v>128</v>
      </c>
      <c r="D49" s="3" t="s">
        <v>129</v>
      </c>
      <c r="E49" s="7">
        <v>0</v>
      </c>
      <c r="F49" s="7">
        <v>0</v>
      </c>
      <c r="G49" s="10" t="str">
        <f t="shared" si="1"/>
        <v>N/A</v>
      </c>
      <c r="H49" s="13">
        <v>1586</v>
      </c>
    </row>
    <row r="50" spans="1:8" ht="14.5" customHeight="1" x14ac:dyDescent="0.25">
      <c r="A50" s="11" t="s">
        <v>30</v>
      </c>
      <c r="B50" s="3" t="s">
        <v>31</v>
      </c>
      <c r="C50" s="3" t="s">
        <v>130</v>
      </c>
      <c r="D50" s="3" t="s">
        <v>131</v>
      </c>
      <c r="E50" s="7">
        <v>0</v>
      </c>
      <c r="F50" s="7">
        <v>0</v>
      </c>
      <c r="G50" s="10" t="str">
        <f t="shared" si="1"/>
        <v>N/A</v>
      </c>
      <c r="H50" s="13">
        <v>0</v>
      </c>
    </row>
    <row r="51" spans="1:8" ht="14.5" customHeight="1" x14ac:dyDescent="0.25">
      <c r="A51" s="11" t="s">
        <v>30</v>
      </c>
      <c r="B51" s="3" t="s">
        <v>31</v>
      </c>
      <c r="C51" s="3" t="s">
        <v>136</v>
      </c>
      <c r="D51" s="3" t="s">
        <v>137</v>
      </c>
      <c r="E51" s="7">
        <v>0</v>
      </c>
      <c r="F51" s="7">
        <v>0</v>
      </c>
      <c r="G51" s="10" t="str">
        <f t="shared" si="1"/>
        <v>N/A</v>
      </c>
      <c r="H51" s="13">
        <v>0</v>
      </c>
    </row>
    <row r="52" spans="1:8" ht="14.5" customHeight="1" x14ac:dyDescent="0.25">
      <c r="A52" s="11" t="s">
        <v>30</v>
      </c>
      <c r="B52" s="3" t="s">
        <v>31</v>
      </c>
      <c r="C52" s="3" t="s">
        <v>134</v>
      </c>
      <c r="D52" s="3" t="s">
        <v>135</v>
      </c>
      <c r="E52" s="7">
        <v>0</v>
      </c>
      <c r="F52" s="7">
        <v>0</v>
      </c>
      <c r="G52" s="10" t="str">
        <f t="shared" si="1"/>
        <v>N/A</v>
      </c>
      <c r="H52" s="13">
        <v>0</v>
      </c>
    </row>
    <row r="53" spans="1:8" ht="14.5" customHeight="1" x14ac:dyDescent="0.25">
      <c r="A53" s="11" t="s">
        <v>30</v>
      </c>
      <c r="B53" s="3" t="s">
        <v>31</v>
      </c>
      <c r="C53" s="3" t="s">
        <v>132</v>
      </c>
      <c r="D53" s="3" t="s">
        <v>133</v>
      </c>
      <c r="E53" s="7">
        <v>0</v>
      </c>
      <c r="F53" s="7">
        <v>0</v>
      </c>
      <c r="G53" s="10" t="str">
        <f t="shared" si="1"/>
        <v>N/A</v>
      </c>
      <c r="H53" s="13">
        <v>0</v>
      </c>
    </row>
    <row r="54" spans="1:8" ht="14.5" customHeight="1" x14ac:dyDescent="0.25">
      <c r="A54" s="11" t="s">
        <v>30</v>
      </c>
      <c r="B54" s="3" t="s">
        <v>31</v>
      </c>
      <c r="C54" s="3" t="s">
        <v>126</v>
      </c>
      <c r="D54" s="3" t="s">
        <v>127</v>
      </c>
      <c r="E54" s="7">
        <v>0</v>
      </c>
      <c r="F54" s="7">
        <v>28872.9</v>
      </c>
      <c r="G54" s="10">
        <f t="shared" si="1"/>
        <v>0</v>
      </c>
      <c r="H54" s="13">
        <v>0</v>
      </c>
    </row>
    <row r="55" spans="1:8" ht="14.5" customHeight="1" x14ac:dyDescent="0.25">
      <c r="A55" s="11" t="s">
        <v>30</v>
      </c>
      <c r="B55" s="3" t="s">
        <v>31</v>
      </c>
      <c r="C55" s="3" t="s">
        <v>124</v>
      </c>
      <c r="D55" s="3" t="s">
        <v>125</v>
      </c>
      <c r="E55" s="7">
        <v>0</v>
      </c>
      <c r="F55" s="7">
        <v>17570.900000000001</v>
      </c>
      <c r="G55" s="10">
        <f t="shared" si="1"/>
        <v>0</v>
      </c>
      <c r="H55" s="13">
        <v>0</v>
      </c>
    </row>
    <row r="56" spans="1:8" ht="14.5" customHeight="1" x14ac:dyDescent="0.25">
      <c r="A56" s="11" t="s">
        <v>30</v>
      </c>
      <c r="B56" s="3" t="s">
        <v>31</v>
      </c>
      <c r="C56" s="3" t="s">
        <v>153</v>
      </c>
      <c r="D56" s="3" t="s">
        <v>154</v>
      </c>
      <c r="E56" s="7">
        <v>0</v>
      </c>
      <c r="F56" s="7">
        <v>0</v>
      </c>
      <c r="G56" s="10" t="str">
        <f t="shared" si="1"/>
        <v>N/A</v>
      </c>
      <c r="H56" s="13">
        <v>0</v>
      </c>
    </row>
  </sheetData>
  <sheetProtection algorithmName="SHA-512" hashValue="BQ31d5nGj7PZCgnIW0Fa6D2Vz1q8y4e9q++8FrnZ0vxlXoIDvwRvoqIDh8BknqroHK9a1m4nTyIkzIwpHd+YkQ==" saltValue="OUGt7mhbqMv4r4ShYJVGvg==" spinCount="100000" sheet="1" objects="1" scenarios="1"/>
  <sortState xmlns:xlrd2="http://schemas.microsoft.com/office/spreadsheetml/2017/richdata2" ref="A3:H56">
    <sortCondition descending="1" ref="H3:H56"/>
  </sortState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8193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8193" r:id="rId6" name="FPMExcelClientSheetOptionstb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  <Notes0 xmlns="8017b8e9-90f1-45d4-9591-22d5bcd180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3" ma:contentTypeDescription="Create a new document." ma:contentTypeScope="" ma:versionID="89202aedf740ec73a5b78c256a1b06c4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a48552e180116d77b6f8ed19d46d9e30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59E4D7-7009-4BC9-82F4-46C8FBC236FE}">
  <ds:schemaRefs>
    <ds:schemaRef ds:uri="http://schemas.microsoft.com/office/2006/metadata/properties"/>
    <ds:schemaRef ds:uri="http://schemas.microsoft.com/office/infopath/2007/PartnerControls"/>
    <ds:schemaRef ds:uri="8017b8e9-90f1-45d4-9591-22d5bcd1803d"/>
    <ds:schemaRef ds:uri="fa206f85-77e9-4cb7-87d7-1bf038a27a5b"/>
  </ds:schemaRefs>
</ds:datastoreItem>
</file>

<file path=customXml/itemProps2.xml><?xml version="1.0" encoding="utf-8"?>
<ds:datastoreItem xmlns:ds="http://schemas.openxmlformats.org/officeDocument/2006/customXml" ds:itemID="{45C26348-B038-45E4-85DF-7AE5AE0BCD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7b8e9-90f1-45d4-9591-22d5bcd1803d"/>
    <ds:schemaRef ds:uri="fa206f85-77e9-4cb7-87d7-1bf038a27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52E027-91F5-4A5F-9D8C-64179C7DFE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Notes</vt:lpstr>
      <vt:lpstr>Cost Recovery</vt:lpstr>
      <vt:lpstr>Avoidable Op Exp by Psgr Rev</vt:lpstr>
      <vt:lpstr>Sheet1</vt:lpstr>
      <vt:lpstr>FullyAllocated Exp by PsgrRev</vt:lpstr>
      <vt:lpstr>Average &amp; Total Ridership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2021-06-24T13:51:58Z</dcterms:created>
  <dcterms:modified xsi:type="dcterms:W3CDTF">2023-04-24T17:26:26Z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0x010100316194A6F2A85A429CFBC92858145CBD</vt:lpwstr>
  </property>
  <property fmtid="{D5CDD505-2E9C-101B-9397-08002B2CF9AE}" pid="3" name="MediaServiceImageTags">
    <vt:lpwstr/>
  </property>
</Properties>
</file>