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66925"/>
  <xr:revisionPtr revIDLastSave="0" documentId="10_ncr:8000_{0E695A96-EA3C-4B33-BC70-D76661DB6706}" xr6:coauthVersionLast="47" xr6:coauthVersionMax="47" xr10:uidLastSave="{00000000-0000-0000-0000-000000000000}"/>
  <bookViews>
    <workbookView xWindow="28680" yWindow="-120" windowWidth="29040" windowHeight="15840" activeTab="4" xr2:uid="{3F5FEE20-BAFA-4E1A-8683-78B0580EC9F0}"/>
  </bookViews>
  <sheets>
    <sheet name="Notes" sheetId="10" r:id="rId1"/>
    <sheet name="Cost Recovery" sheetId="1" r:id="rId2"/>
    <sheet name="Avoidable Op Exp by Psgr Rev" sheetId="2" r:id="rId3"/>
    <sheet name="FullyAllocated Exp by PsgrRev" sheetId="3" r:id="rId4"/>
    <sheet name="Average &amp; Total Ridership" sheetId="4" r:id="rId5"/>
  </sheets>
  <definedNames>
    <definedName name="__FPMExcelClient_Connection" localSheetId="4">"_FPM_BPCNW10_[http://sabppas86p.amtrak.ad.nrpc:8000/sap/bpc/]_[Amtrak]_[APT_Report]_[false]_[false]\1"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" l="1"/>
  <c r="G16" i="4"/>
  <c r="G16" i="1" l="1"/>
  <c r="G11" i="1"/>
  <c r="H20" i="3"/>
  <c r="H29" i="3"/>
  <c r="G3" i="4"/>
  <c r="H30" i="3" l="1"/>
  <c r="H19" i="3"/>
  <c r="G4" i="4"/>
  <c r="H30" i="2" l="1"/>
  <c r="H29" i="2"/>
  <c r="H19" i="2"/>
  <c r="H20" i="2"/>
  <c r="G47" i="4" l="1"/>
  <c r="G41" i="4"/>
  <c r="G18" i="4"/>
  <c r="G32" i="4"/>
  <c r="G19" i="4"/>
  <c r="G20" i="4"/>
  <c r="G8" i="4"/>
  <c r="G35" i="4"/>
  <c r="G7" i="4"/>
  <c r="G29" i="4"/>
  <c r="G39" i="4"/>
  <c r="G23" i="4"/>
  <c r="G27" i="4"/>
  <c r="G24" i="4"/>
  <c r="G15" i="4"/>
  <c r="G51" i="4"/>
  <c r="G56" i="4"/>
  <c r="G25" i="4"/>
  <c r="G50" i="4"/>
  <c r="G33" i="4"/>
  <c r="G45" i="4" l="1"/>
  <c r="G49" i="4"/>
  <c r="G9" i="4"/>
  <c r="G14" i="4"/>
  <c r="G22" i="4"/>
  <c r="G43" i="4"/>
  <c r="G6" i="4"/>
  <c r="G21" i="4"/>
  <c r="G17" i="4"/>
  <c r="G28" i="4"/>
  <c r="G37" i="4"/>
  <c r="G55" i="4"/>
  <c r="G10" i="4"/>
  <c r="G52" i="4"/>
  <c r="G31" i="4"/>
  <c r="G36" i="4"/>
  <c r="G46" i="4"/>
  <c r="G44" i="4"/>
  <c r="G38" i="4"/>
  <c r="G53" i="4"/>
  <c r="G13" i="4"/>
  <c r="G54" i="4"/>
  <c r="G12" i="4"/>
  <c r="G48" i="4"/>
  <c r="G30" i="4"/>
  <c r="G26" i="4"/>
  <c r="G42" i="4"/>
  <c r="G40" i="4"/>
  <c r="G34" i="4"/>
  <c r="G3" i="1"/>
  <c r="G5" i="4"/>
  <c r="H3" i="3" l="1"/>
  <c r="H57" i="2" l="1"/>
  <c r="H4" i="3"/>
  <c r="H25" i="3"/>
  <c r="H26" i="3"/>
  <c r="H80" i="3"/>
  <c r="H79" i="3"/>
  <c r="H32" i="3"/>
  <c r="H31" i="3"/>
  <c r="H22" i="3"/>
  <c r="H28" i="3"/>
  <c r="H27" i="3"/>
  <c r="H65" i="3"/>
  <c r="H66" i="3"/>
  <c r="H16" i="3"/>
  <c r="H15" i="3"/>
  <c r="H84" i="3"/>
  <c r="H83" i="3"/>
  <c r="H60" i="3"/>
  <c r="H59" i="3"/>
  <c r="H69" i="3"/>
  <c r="H70" i="3"/>
  <c r="H101" i="3"/>
  <c r="H102" i="3"/>
  <c r="H24" i="3"/>
  <c r="H23" i="3"/>
  <c r="H57" i="3"/>
  <c r="H58" i="3"/>
  <c r="H40" i="3"/>
  <c r="H39" i="3"/>
  <c r="H49" i="3"/>
  <c r="H50" i="3"/>
  <c r="H53" i="3"/>
  <c r="H54" i="3"/>
  <c r="H81" i="3"/>
  <c r="H82" i="3"/>
  <c r="H61" i="3"/>
  <c r="H62" i="3"/>
  <c r="H36" i="3"/>
  <c r="H35" i="3"/>
  <c r="H73" i="3"/>
  <c r="H74" i="3"/>
  <c r="H92" i="3"/>
  <c r="H91" i="3"/>
  <c r="H9" i="3"/>
  <c r="H10" i="3"/>
  <c r="H64" i="3"/>
  <c r="H63" i="3"/>
  <c r="H68" i="3"/>
  <c r="H67" i="3"/>
  <c r="H37" i="3"/>
  <c r="H38" i="3"/>
  <c r="H33" i="3"/>
  <c r="H34" i="3"/>
  <c r="H41" i="3"/>
  <c r="H42" i="3"/>
  <c r="H44" i="3"/>
  <c r="H43" i="3"/>
  <c r="H105" i="3"/>
  <c r="H106" i="3"/>
  <c r="H72" i="3"/>
  <c r="H71" i="3"/>
  <c r="H89" i="3"/>
  <c r="H90" i="3"/>
  <c r="H97" i="3"/>
  <c r="H98" i="3"/>
  <c r="H48" i="3"/>
  <c r="H47" i="3"/>
  <c r="H12" i="3"/>
  <c r="H11" i="3"/>
  <c r="H96" i="3"/>
  <c r="H95" i="3"/>
  <c r="H93" i="3"/>
  <c r="H94" i="3"/>
  <c r="H13" i="3"/>
  <c r="H14" i="3"/>
  <c r="H85" i="3"/>
  <c r="H86" i="3"/>
  <c r="H104" i="3"/>
  <c r="H103" i="3"/>
  <c r="H45" i="3"/>
  <c r="H46" i="3"/>
  <c r="H52" i="3"/>
  <c r="H51" i="3"/>
  <c r="H17" i="3"/>
  <c r="H18" i="3"/>
  <c r="H77" i="3"/>
  <c r="H78" i="3"/>
  <c r="H56" i="3"/>
  <c r="H55" i="3"/>
  <c r="H76" i="3"/>
  <c r="H75" i="3"/>
  <c r="G12" i="1"/>
  <c r="G43" i="1"/>
  <c r="G31" i="1"/>
  <c r="G30" i="1"/>
  <c r="G28" i="1"/>
  <c r="G47" i="1"/>
  <c r="G22" i="1"/>
  <c r="G54" i="1"/>
  <c r="G37" i="1"/>
  <c r="G46" i="1"/>
  <c r="G7" i="1"/>
  <c r="G8" i="1"/>
  <c r="G44" i="1"/>
  <c r="G55" i="1"/>
  <c r="G27" i="1"/>
  <c r="G29" i="1"/>
  <c r="G39" i="1"/>
  <c r="G14" i="1"/>
  <c r="G41" i="1"/>
  <c r="G17" i="1"/>
  <c r="H21" i="3"/>
  <c r="G15" i="1"/>
  <c r="G34" i="1"/>
  <c r="G9" i="1"/>
  <c r="G52" i="1"/>
  <c r="G13" i="1"/>
  <c r="G21" i="1"/>
  <c r="G26" i="1"/>
  <c r="G42" i="1"/>
  <c r="G32" i="1"/>
  <c r="G19" i="1"/>
  <c r="G38" i="1"/>
  <c r="G6" i="1"/>
  <c r="G33" i="1"/>
  <c r="G36" i="1"/>
  <c r="G35" i="1"/>
  <c r="G20" i="1"/>
  <c r="G18" i="1"/>
  <c r="G23" i="1"/>
  <c r="G50" i="1"/>
  <c r="G25" i="1"/>
  <c r="G49" i="1"/>
  <c r="G48" i="1"/>
  <c r="G53" i="1"/>
  <c r="G24" i="1"/>
  <c r="G10" i="1"/>
  <c r="G40" i="1"/>
  <c r="H58" i="2" l="1"/>
  <c r="H28" i="2"/>
  <c r="H27" i="2"/>
  <c r="H61" i="2"/>
  <c r="H62" i="2"/>
  <c r="H8" i="3"/>
  <c r="H7" i="3"/>
  <c r="H88" i="3"/>
  <c r="H87" i="3"/>
  <c r="H100" i="3"/>
  <c r="H99" i="3"/>
  <c r="G51" i="1"/>
  <c r="H108" i="3"/>
  <c r="H107" i="3"/>
  <c r="G45" i="1"/>
  <c r="G5" i="1"/>
  <c r="H31" i="2" l="1"/>
  <c r="H32" i="2"/>
  <c r="H92" i="2"/>
  <c r="H91" i="2"/>
  <c r="H97" i="2"/>
  <c r="H98" i="2"/>
  <c r="H35" i="2"/>
  <c r="H36" i="2"/>
  <c r="H8" i="2"/>
  <c r="H7" i="2"/>
  <c r="H41" i="2"/>
  <c r="H42" i="2"/>
  <c r="H17" i="2"/>
  <c r="H18" i="2"/>
  <c r="H96" i="2"/>
  <c r="H95" i="2"/>
  <c r="H39" i="2"/>
  <c r="H40" i="2"/>
  <c r="H105" i="2"/>
  <c r="H106" i="2"/>
  <c r="H76" i="2"/>
  <c r="H75" i="2"/>
  <c r="H85" i="2"/>
  <c r="H86" i="2"/>
  <c r="H103" i="2"/>
  <c r="H104" i="2"/>
  <c r="H33" i="2"/>
  <c r="H34" i="2"/>
  <c r="H72" i="2"/>
  <c r="H71" i="2"/>
  <c r="H56" i="2"/>
  <c r="H55" i="2"/>
  <c r="H88" i="2"/>
  <c r="H87" i="2"/>
  <c r="H73" i="2"/>
  <c r="H74" i="2"/>
  <c r="H26" i="2"/>
  <c r="H25" i="2"/>
  <c r="H77" i="2"/>
  <c r="H78" i="2"/>
  <c r="H4" i="2"/>
  <c r="H3" i="2"/>
  <c r="H50" i="2"/>
  <c r="H49" i="2"/>
  <c r="H11" i="2"/>
  <c r="H12" i="2"/>
  <c r="H9" i="2"/>
  <c r="H10" i="2"/>
  <c r="H102" i="2"/>
  <c r="H101" i="2"/>
  <c r="H93" i="2"/>
  <c r="H94" i="2"/>
  <c r="H69" i="2"/>
  <c r="H70" i="2"/>
  <c r="H46" i="2"/>
  <c r="H45" i="2"/>
  <c r="H83" i="2"/>
  <c r="H84" i="2"/>
  <c r="H13" i="2"/>
  <c r="H14" i="2"/>
  <c r="H22" i="2"/>
  <c r="H21" i="2"/>
  <c r="H64" i="2"/>
  <c r="H63" i="2"/>
  <c r="H80" i="2"/>
  <c r="H79" i="2"/>
  <c r="H67" i="2"/>
  <c r="H68" i="2"/>
  <c r="H24" i="2"/>
  <c r="H23" i="2"/>
  <c r="H89" i="2"/>
  <c r="H90" i="2"/>
  <c r="H37" i="2"/>
  <c r="H38" i="2"/>
  <c r="H82" i="2"/>
  <c r="H81" i="2"/>
  <c r="H99" i="2"/>
  <c r="H100" i="2"/>
  <c r="H51" i="2"/>
  <c r="H52" i="2"/>
  <c r="H59" i="2"/>
  <c r="H60" i="2"/>
  <c r="H15" i="2"/>
  <c r="H16" i="2"/>
  <c r="H66" i="2"/>
  <c r="H65" i="2"/>
  <c r="H43" i="2"/>
  <c r="H44" i="2"/>
  <c r="H53" i="2"/>
  <c r="H54" i="2"/>
  <c r="H48" i="2"/>
  <c r="H47" i="2"/>
  <c r="H5" i="3"/>
  <c r="H6" i="3"/>
  <c r="H107" i="2" l="1"/>
  <c r="H5" i="2"/>
  <c r="H6" i="2"/>
  <c r="H108" i="2"/>
  <c r="G4" i="1"/>
</calcChain>
</file>

<file path=xl/sharedStrings.xml><?xml version="1.0" encoding="utf-8"?>
<sst xmlns="http://schemas.openxmlformats.org/spreadsheetml/2006/main" count="1545" uniqueCount="155">
  <si>
    <t>Notes:</t>
  </si>
  <si>
    <t>1) System-wide (Total Amtrak) includes ANC &amp; INF service lines</t>
  </si>
  <si>
    <t>2) Fully Allocated Adjusted Operating Expense is Total Operating Expense (AC_740300_H2) excluding:</t>
  </si>
  <si>
    <t>AC_502041</t>
  </si>
  <si>
    <t>OPEB'S (OTHER POSTRETIREMENT EMPLOYEE BENEFITS)</t>
  </si>
  <si>
    <t>AC_502042</t>
  </si>
  <si>
    <t>PAY-AS-YOU-GO OFFSET (OTHER POSTRETIRE EMP BNFTS)</t>
  </si>
  <si>
    <t>CC_9240</t>
  </si>
  <si>
    <t>OIG</t>
  </si>
  <si>
    <t>AC_740266_H2</t>
  </si>
  <si>
    <t>Depreciation</t>
  </si>
  <si>
    <t>AC_740181_H2</t>
  </si>
  <si>
    <t>Insurance Recoveries</t>
  </si>
  <si>
    <t>AC_502024</t>
  </si>
  <si>
    <t>PENSION</t>
  </si>
  <si>
    <t>AC_506131</t>
  </si>
  <si>
    <t>SaaS Implementation Cost Amortization</t>
  </si>
  <si>
    <t>3) Avoidable Operating Expense is Total Variable Costs (Frequency Variable &amp; Route Variable)</t>
  </si>
  <si>
    <t>4) Passenger Miles - total miles traveled by all passengers per Revenue Accounting</t>
  </si>
  <si>
    <t>5) Train Miles - number of train miles made by a train/route</t>
  </si>
  <si>
    <t>6) Ridership - per Marketing's Monthly Revenue &amp; Ridership report</t>
  </si>
  <si>
    <t>7) Route descriptions based on Marketing report</t>
  </si>
  <si>
    <t>Cost Recovery - System-wide and Route</t>
  </si>
  <si>
    <t>FY</t>
  </si>
  <si>
    <t>Quarter</t>
  </si>
  <si>
    <t>APT_Code</t>
  </si>
  <si>
    <t>Route</t>
  </si>
  <si>
    <t>Adjusted Operating Revenue</t>
  </si>
  <si>
    <t>Fully Allocated Adjusted Operating Expense</t>
  </si>
  <si>
    <t>Cost Recovery</t>
  </si>
  <si>
    <t>2023</t>
  </si>
  <si>
    <t>Q4</t>
  </si>
  <si>
    <t>APT_All_APT</t>
  </si>
  <si>
    <t>System-wide (Total Amtrak)</t>
  </si>
  <si>
    <t>APT_RT_NTS</t>
  </si>
  <si>
    <t>National Train Service</t>
  </si>
  <si>
    <t>APT_RT_01</t>
  </si>
  <si>
    <t>Acela Express</t>
  </si>
  <si>
    <t>APT_RT_03</t>
  </si>
  <si>
    <t>Ethan Allen</t>
  </si>
  <si>
    <t>APT_RT_04</t>
  </si>
  <si>
    <t>Vermonter</t>
  </si>
  <si>
    <t>APT_RT_05</t>
  </si>
  <si>
    <t>Northeast Regional</t>
  </si>
  <si>
    <t>APT_RT_07</t>
  </si>
  <si>
    <t>Empire West/Maple Leaf</t>
  </si>
  <si>
    <t>APT_RT_09</t>
  </si>
  <si>
    <t>Downeaster</t>
  </si>
  <si>
    <t>APT_RT_11</t>
  </si>
  <si>
    <t>Berkshire Flyer</t>
  </si>
  <si>
    <t>APT_RT_12</t>
  </si>
  <si>
    <t>New Haven - Springfield</t>
  </si>
  <si>
    <t>APT_RT_14</t>
  </si>
  <si>
    <t>Keystone</t>
  </si>
  <si>
    <t>APT_RT_15</t>
  </si>
  <si>
    <t>Empire South</t>
  </si>
  <si>
    <t>APT_RT_16</t>
  </si>
  <si>
    <t>Silver Star</t>
  </si>
  <si>
    <t>APT_RT_17</t>
  </si>
  <si>
    <t>Great River Hiawatha</t>
  </si>
  <si>
    <t>APT_RT_18</t>
  </si>
  <si>
    <t>Cardinal</t>
  </si>
  <si>
    <t>APT_RT_19</t>
  </si>
  <si>
    <t>Silver Meteor</t>
  </si>
  <si>
    <t>APT_RT_20</t>
  </si>
  <si>
    <t>Lincoln Service</t>
  </si>
  <si>
    <t>APT_RT_21</t>
  </si>
  <si>
    <t>Hiawatha</t>
  </si>
  <si>
    <t>APT_RT_22</t>
  </si>
  <si>
    <t>Wolverine</t>
  </si>
  <si>
    <t>APT_RT_23</t>
  </si>
  <si>
    <t>Illini / Saluki</t>
  </si>
  <si>
    <t>APT_RT_24</t>
  </si>
  <si>
    <t>Illinois Zephyr/Carl Sandburg</t>
  </si>
  <si>
    <t>APT_RT_25</t>
  </si>
  <si>
    <t>Empire Builder</t>
  </si>
  <si>
    <t>APT_RT_26</t>
  </si>
  <si>
    <t>Capitol Limited</t>
  </si>
  <si>
    <t>APT_RT_27</t>
  </si>
  <si>
    <t>California Zephyr</t>
  </si>
  <si>
    <t>APT_RT_28</t>
  </si>
  <si>
    <t>Southwest Chief</t>
  </si>
  <si>
    <t>APT_RT_29</t>
  </si>
  <si>
    <t>Heartland Flyer</t>
  </si>
  <si>
    <t>APT_RT_30</t>
  </si>
  <si>
    <t>City of New Orleans</t>
  </si>
  <si>
    <t>APT_RT_32</t>
  </si>
  <si>
    <t>Texas Eagle</t>
  </si>
  <si>
    <t>APT_RT_33</t>
  </si>
  <si>
    <t>Sunset Limited</t>
  </si>
  <si>
    <t>APT_RT_34</t>
  </si>
  <si>
    <t>Coast Starlight</t>
  </si>
  <si>
    <t>APT_RT_35</t>
  </si>
  <si>
    <t>Pacific Surfliner</t>
  </si>
  <si>
    <t>APT_RT_36</t>
  </si>
  <si>
    <t>Cascades</t>
  </si>
  <si>
    <t>APT_RT_37</t>
  </si>
  <si>
    <t>Capitol Corridor</t>
  </si>
  <si>
    <t>APT_RT_39</t>
  </si>
  <si>
    <t>San Joaquin</t>
  </si>
  <si>
    <t>APT_RT_40</t>
  </si>
  <si>
    <t>Adirondack</t>
  </si>
  <si>
    <t>APT_RT_41</t>
  </si>
  <si>
    <t>Blue Water</t>
  </si>
  <si>
    <t>APT_RT_45</t>
  </si>
  <si>
    <t>Lake Shore Ltd</t>
  </si>
  <si>
    <t>APT_RT_46</t>
  </si>
  <si>
    <t>Washington-Lynchburg/Roanoke</t>
  </si>
  <si>
    <t>APT_RT_47</t>
  </si>
  <si>
    <t>Washington-Newport News</t>
  </si>
  <si>
    <t>APT_RT_48</t>
  </si>
  <si>
    <t>Palmetto</t>
  </si>
  <si>
    <t>APT_RT_50</t>
  </si>
  <si>
    <t>Washington-Norfolk</t>
  </si>
  <si>
    <t>APT_RT_51</t>
  </si>
  <si>
    <t>Washington-Richmond</t>
  </si>
  <si>
    <t>APT_RT_52</t>
  </si>
  <si>
    <t>Crescent</t>
  </si>
  <si>
    <t>APT_RT_54</t>
  </si>
  <si>
    <t>Hoosier State</t>
  </si>
  <si>
    <t>APT_RT_56</t>
  </si>
  <si>
    <t>Missouri River Runner</t>
  </si>
  <si>
    <t>APT_RT_57</t>
  </si>
  <si>
    <t>Pennsylvanian</t>
  </si>
  <si>
    <t>APT_RT_63</t>
  </si>
  <si>
    <t>Auto Train</t>
  </si>
  <si>
    <t>APT_RT_64</t>
  </si>
  <si>
    <t>Gulf Coast Limited</t>
  </si>
  <si>
    <t>APT_RT_65</t>
  </si>
  <si>
    <t>Pere Marquette</t>
  </si>
  <si>
    <t>APT_RT_66</t>
  </si>
  <si>
    <t>Carolinian</t>
  </si>
  <si>
    <t>APT_RT_67</t>
  </si>
  <si>
    <t>Piedmont</t>
  </si>
  <si>
    <t>APT_RT_96</t>
  </si>
  <si>
    <t>Non-NEC Special Trains</t>
  </si>
  <si>
    <t>APT_RT_99</t>
  </si>
  <si>
    <t>NEC Special Trains</t>
  </si>
  <si>
    <t>Avoidable Operating Expense Covered by Passenger Revenue - Route</t>
  </si>
  <si>
    <t>Adjusted with State Operating Payments</t>
  </si>
  <si>
    <t>Avoidable Operating Expense</t>
  </si>
  <si>
    <t>Passenger Revenue</t>
  </si>
  <si>
    <t>Avoidable Operating Exp Covered by Passenger Revenue</t>
  </si>
  <si>
    <t>Yes</t>
  </si>
  <si>
    <t>No</t>
  </si>
  <si>
    <t>Fully Allocated Adjusted Operating Expense Covered by Passenger Revenue - Route</t>
  </si>
  <si>
    <t>Fully Allocated Adj Operating Expense</t>
  </si>
  <si>
    <t>Fully Allocated Adj Operating Exp Covered by Passenger Revenue</t>
  </si>
  <si>
    <t>Average and Total Ridership - Route</t>
  </si>
  <si>
    <t>Passenger Miles</t>
  </si>
  <si>
    <t>Train Miles</t>
  </si>
  <si>
    <t>Average Ridership</t>
  </si>
  <si>
    <t>Total Ridership (Mktg)</t>
  </si>
  <si>
    <t>LD_ADJ</t>
  </si>
  <si>
    <t>Long Distance Adjustments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</si>
</sst>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0" borderId="0" xfId="0" applyFont="1" applyAlignment="1">
      <alignment vertical="top"/>
    </xf>
    <xf numFmtId="41" fontId="3" fillId="0" borderId="1" xfId="0" applyNumberFormat="1" applyFont="1" applyBorder="1"/>
    <xf numFmtId="42" fontId="3" fillId="0" borderId="1" xfId="0" applyNumberFormat="1" applyFont="1" applyBorder="1"/>
    <xf numFmtId="44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vertical="top" wrapText="1"/>
    </xf>
    <xf numFmtId="41" fontId="3" fillId="3" borderId="1" xfId="0" applyNumberFormat="1" applyFont="1" applyFill="1" applyBorder="1"/>
    <xf numFmtId="0" fontId="6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</cellXfs>
  <cellStyles count="6">
    <cellStyle name="Normal" xfId="0" builtinId="0"/>
    <cellStyle name="Normal - Style1" xfId="2" xr:uid="{9793DB2C-71DE-42B7-8262-87C0D4EA84AB}"/>
    <cellStyle name="Normal 10" xfId="3" xr:uid="{18BEEBDC-AB47-4A6C-BBF4-485C1719EEC8}"/>
    <cellStyle name="Normal 2 11" xfId="5" xr:uid="{0D709152-B0D4-42F8-9566-15D061F04DA2}"/>
    <cellStyle name="Percent" xfId="1" builtinId="5"/>
    <cellStyle name="Percent 2" xfId="4" xr:uid="{5386C6D7-4652-4BF6-B02A-90ABF5B20E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38100</xdr:colOff>
          <xdr:row>0</xdr:row>
          <xdr:rowOff>0</xdr:rowOff>
        </xdr:to>
        <xdr:sp macro="" textlink="">
          <xdr:nvSpPr>
            <xdr:cNvPr id="10241" name="FPMExcelClientSheetOptionstb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9217" name="FPMExcelClientSheetOptionstb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11265" name="FPMExcelClientSheetOptionstb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63500</xdr:colOff>
          <xdr:row>0</xdr:row>
          <xdr:rowOff>0</xdr:rowOff>
        </xdr:to>
        <xdr:sp macro="" textlink="">
          <xdr:nvSpPr>
            <xdr:cNvPr id="8193" name="FPMExcelClientSheetOptionstb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4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7" Type="http://schemas.openxmlformats.org/officeDocument/2006/relationships/image" Target="../media/image3.emf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3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7" Type="http://schemas.openxmlformats.org/officeDocument/2006/relationships/image" Target="../media/image4.emf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4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B370-6695-4A0E-BEF0-A70538C88BBC}">
  <dimension ref="A1:B16"/>
  <sheetViews>
    <sheetView workbookViewId="0"/>
  </sheetViews>
  <sheetFormatPr defaultColWidth="8.7265625" defaultRowHeight="12.5" x14ac:dyDescent="0.25"/>
  <cols>
    <col min="1" max="1" width="17.453125" style="1" customWidth="1"/>
    <col min="2" max="2" width="13.453125" style="1" bestFit="1" customWidth="1"/>
    <col min="3" max="16384" width="8.7265625" style="1"/>
  </cols>
  <sheetData>
    <row r="1" spans="1:2" ht="13" x14ac:dyDescent="0.3">
      <c r="A1" s="15" t="s">
        <v>0</v>
      </c>
    </row>
    <row r="2" spans="1:2" x14ac:dyDescent="0.25">
      <c r="A2" s="16" t="s">
        <v>1</v>
      </c>
    </row>
    <row r="3" spans="1:2" x14ac:dyDescent="0.25">
      <c r="A3" s="16" t="s">
        <v>2</v>
      </c>
    </row>
    <row r="4" spans="1:2" x14ac:dyDescent="0.25">
      <c r="A4" s="17" t="s">
        <v>3</v>
      </c>
      <c r="B4" s="1" t="s">
        <v>4</v>
      </c>
    </row>
    <row r="5" spans="1:2" x14ac:dyDescent="0.25">
      <c r="A5" s="17" t="s">
        <v>5</v>
      </c>
      <c r="B5" s="1" t="s">
        <v>6</v>
      </c>
    </row>
    <row r="6" spans="1:2" x14ac:dyDescent="0.25">
      <c r="A6" s="17" t="s">
        <v>7</v>
      </c>
      <c r="B6" s="1" t="s">
        <v>8</v>
      </c>
    </row>
    <row r="7" spans="1:2" x14ac:dyDescent="0.25">
      <c r="A7" s="17" t="s">
        <v>9</v>
      </c>
      <c r="B7" s="1" t="s">
        <v>10</v>
      </c>
    </row>
    <row r="8" spans="1:2" x14ac:dyDescent="0.25">
      <c r="A8" s="17" t="s">
        <v>11</v>
      </c>
      <c r="B8" s="1" t="s">
        <v>12</v>
      </c>
    </row>
    <row r="9" spans="1:2" x14ac:dyDescent="0.25">
      <c r="A9" s="17" t="s">
        <v>13</v>
      </c>
      <c r="B9" s="1" t="s">
        <v>14</v>
      </c>
    </row>
    <row r="10" spans="1:2" x14ac:dyDescent="0.25">
      <c r="A10" s="17" t="s">
        <v>15</v>
      </c>
      <c r="B10" s="1" t="s">
        <v>16</v>
      </c>
    </row>
    <row r="11" spans="1:2" x14ac:dyDescent="0.25">
      <c r="A11" s="16" t="s">
        <v>17</v>
      </c>
    </row>
    <row r="12" spans="1:2" x14ac:dyDescent="0.25">
      <c r="A12" s="16" t="s">
        <v>18</v>
      </c>
    </row>
    <row r="13" spans="1:2" x14ac:dyDescent="0.25">
      <c r="A13" s="16" t="s">
        <v>19</v>
      </c>
    </row>
    <row r="14" spans="1:2" x14ac:dyDescent="0.25">
      <c r="A14" s="16" t="s">
        <v>20</v>
      </c>
    </row>
    <row r="15" spans="1:2" x14ac:dyDescent="0.25">
      <c r="A15" s="16" t="s">
        <v>21</v>
      </c>
    </row>
    <row r="16" spans="1:2" x14ac:dyDescent="0.25">
      <c r="A16" s="16"/>
    </row>
  </sheetData>
  <sheetProtection algorithmName="SHA-512" hashValue="q74ineLwv4IIAKFzN9qm7jZExabzVSyTHes8Q4gKoEMsnKYRBd1Kan3/yzGE8eRAFgv1r4evMfksa+iGmnKo2A==" saltValue="UbwNquP+R/P5jkrfmL2H9A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7D304-7716-4DF1-B7EC-85106507AA15}">
  <sheetPr codeName="Sheet2"/>
  <dimension ref="A1:G55"/>
  <sheetViews>
    <sheetView workbookViewId="0">
      <pane ySplit="2" topLeftCell="A3" activePane="bottomLeft" state="frozen"/>
      <selection activeCell="A3" sqref="A3"/>
      <selection pane="bottomLeft" activeCell="Q11" sqref="Q11"/>
    </sheetView>
  </sheetViews>
  <sheetFormatPr defaultColWidth="8.7265625" defaultRowHeight="12.5" x14ac:dyDescent="0.25"/>
  <cols>
    <col min="1" max="1" width="5.1796875" style="1" bestFit="1" customWidth="1"/>
    <col min="2" max="2" width="7.453125" style="1" bestFit="1" customWidth="1"/>
    <col min="3" max="3" width="13" style="1" bestFit="1" customWidth="1"/>
    <col min="4" max="4" width="26.81640625" style="1" bestFit="1" customWidth="1"/>
    <col min="5" max="6" width="23.81640625" style="1" bestFit="1" customWidth="1"/>
    <col min="7" max="7" width="12.54296875" style="1" bestFit="1" customWidth="1"/>
    <col min="8" max="16384" width="8.7265625" style="1"/>
  </cols>
  <sheetData>
    <row r="1" spans="1:7" x14ac:dyDescent="0.25">
      <c r="A1" s="2" t="s">
        <v>22</v>
      </c>
    </row>
    <row r="2" spans="1:7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27</v>
      </c>
      <c r="F2" s="5" t="s">
        <v>28</v>
      </c>
      <c r="G2" s="5" t="s">
        <v>29</v>
      </c>
    </row>
    <row r="3" spans="1:7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8">
        <v>919732920.11699998</v>
      </c>
      <c r="F3" s="8">
        <v>1107536660.095</v>
      </c>
      <c r="G3" s="10">
        <f t="shared" ref="G3:G34" si="0">IF(ISERROR(E3/F3)=TRUE,"N/A",E3/F3)</f>
        <v>0.83043112996197255</v>
      </c>
    </row>
    <row r="4" spans="1:7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8">
        <v>745278572.28000009</v>
      </c>
      <c r="F4" s="8">
        <v>889223981.62459993</v>
      </c>
      <c r="G4" s="10">
        <f t="shared" si="0"/>
        <v>0.83812243898144356</v>
      </c>
    </row>
    <row r="5" spans="1:7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8">
        <v>126631988.2</v>
      </c>
      <c r="F5" s="8">
        <v>106688835.17500001</v>
      </c>
      <c r="G5" s="10">
        <f t="shared" si="0"/>
        <v>1.1869282103632264</v>
      </c>
    </row>
    <row r="6" spans="1:7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8">
        <v>1751345.9839999999</v>
      </c>
      <c r="F6" s="8">
        <v>1947761.7300000002</v>
      </c>
      <c r="G6" s="10">
        <f t="shared" si="0"/>
        <v>0.8991582271205214</v>
      </c>
    </row>
    <row r="7" spans="1:7" ht="14.5" customHeight="1" x14ac:dyDescent="0.25">
      <c r="A7" s="12" t="s">
        <v>30</v>
      </c>
      <c r="B7" s="3" t="s">
        <v>31</v>
      </c>
      <c r="C7" s="3" t="s">
        <v>40</v>
      </c>
      <c r="D7" s="3" t="s">
        <v>41</v>
      </c>
      <c r="E7" s="8">
        <v>1528406.953</v>
      </c>
      <c r="F7" s="8">
        <v>2408356.6714999997</v>
      </c>
      <c r="G7" s="10">
        <f t="shared" si="0"/>
        <v>0.63462649494024503</v>
      </c>
    </row>
    <row r="8" spans="1:7" ht="14.5" customHeight="1" x14ac:dyDescent="0.25">
      <c r="A8" s="12" t="s">
        <v>30</v>
      </c>
      <c r="B8" s="3" t="s">
        <v>31</v>
      </c>
      <c r="C8" s="3" t="s">
        <v>42</v>
      </c>
      <c r="D8" s="3" t="s">
        <v>43</v>
      </c>
      <c r="E8" s="8">
        <v>204650087.85499999</v>
      </c>
      <c r="F8" s="8">
        <v>186644738.40910003</v>
      </c>
      <c r="G8" s="10">
        <f t="shared" si="0"/>
        <v>1.0964685616073178</v>
      </c>
    </row>
    <row r="9" spans="1:7" ht="14.5" customHeight="1" x14ac:dyDescent="0.25">
      <c r="A9" s="12" t="s">
        <v>30</v>
      </c>
      <c r="B9" s="3" t="s">
        <v>31</v>
      </c>
      <c r="C9" s="3" t="s">
        <v>44</v>
      </c>
      <c r="D9" s="3" t="s">
        <v>45</v>
      </c>
      <c r="E9" s="8">
        <v>10411683.577</v>
      </c>
      <c r="F9" s="8">
        <v>11736057.9122</v>
      </c>
      <c r="G9" s="10">
        <f t="shared" si="0"/>
        <v>0.88715339127431603</v>
      </c>
    </row>
    <row r="10" spans="1:7" ht="14.5" customHeight="1" x14ac:dyDescent="0.25">
      <c r="A10" s="12" t="s">
        <v>30</v>
      </c>
      <c r="B10" s="3" t="s">
        <v>31</v>
      </c>
      <c r="C10" s="3" t="s">
        <v>46</v>
      </c>
      <c r="D10" s="3" t="s">
        <v>47</v>
      </c>
      <c r="E10" s="8">
        <v>4996175.8619999997</v>
      </c>
      <c r="F10" s="8">
        <v>5956555.8747000005</v>
      </c>
      <c r="G10" s="10">
        <f t="shared" si="0"/>
        <v>0.83876924301522315</v>
      </c>
    </row>
    <row r="11" spans="1:7" ht="14.5" customHeight="1" x14ac:dyDescent="0.25">
      <c r="A11" s="12" t="s">
        <v>30</v>
      </c>
      <c r="B11" s="3" t="s">
        <v>31</v>
      </c>
      <c r="C11" s="3" t="s">
        <v>48</v>
      </c>
      <c r="D11" s="3" t="s">
        <v>49</v>
      </c>
      <c r="E11" s="8">
        <v>121279.49099999999</v>
      </c>
      <c r="F11" s="8">
        <v>197582.71299999999</v>
      </c>
      <c r="G11" s="10">
        <f t="shared" si="0"/>
        <v>0.61381630588299496</v>
      </c>
    </row>
    <row r="12" spans="1:7" ht="14.5" customHeight="1" x14ac:dyDescent="0.25">
      <c r="A12" s="12" t="s">
        <v>30</v>
      </c>
      <c r="B12" s="3" t="s">
        <v>31</v>
      </c>
      <c r="C12" s="3" t="s">
        <v>50</v>
      </c>
      <c r="D12" s="3" t="s">
        <v>51</v>
      </c>
      <c r="E12" s="8">
        <v>6456742.0149999997</v>
      </c>
      <c r="F12" s="8">
        <v>9435521.5442999993</v>
      </c>
      <c r="G12" s="10">
        <f t="shared" si="0"/>
        <v>0.6843015497008238</v>
      </c>
    </row>
    <row r="13" spans="1:7" ht="14.5" customHeight="1" x14ac:dyDescent="0.25">
      <c r="A13" s="12" t="s">
        <v>30</v>
      </c>
      <c r="B13" s="3" t="s">
        <v>31</v>
      </c>
      <c r="C13" s="3" t="s">
        <v>52</v>
      </c>
      <c r="D13" s="3" t="s">
        <v>53</v>
      </c>
      <c r="E13" s="8">
        <v>8312519.8389999997</v>
      </c>
      <c r="F13" s="8">
        <v>25748334.624699999</v>
      </c>
      <c r="G13" s="10">
        <f t="shared" si="0"/>
        <v>0.32283718384745247</v>
      </c>
    </row>
    <row r="14" spans="1:7" ht="14.5" customHeight="1" x14ac:dyDescent="0.25">
      <c r="A14" s="12" t="s">
        <v>30</v>
      </c>
      <c r="B14" s="3" t="s">
        <v>31</v>
      </c>
      <c r="C14" s="3" t="s">
        <v>54</v>
      </c>
      <c r="D14" s="3" t="s">
        <v>55</v>
      </c>
      <c r="E14" s="8">
        <v>15878713.805</v>
      </c>
      <c r="F14" s="8">
        <v>24305446.535800003</v>
      </c>
      <c r="G14" s="10">
        <f t="shared" si="0"/>
        <v>0.65329858398659368</v>
      </c>
    </row>
    <row r="15" spans="1:7" ht="14.5" customHeight="1" x14ac:dyDescent="0.25">
      <c r="A15" s="12" t="s">
        <v>30</v>
      </c>
      <c r="B15" s="3" t="s">
        <v>31</v>
      </c>
      <c r="C15" s="3" t="s">
        <v>56</v>
      </c>
      <c r="D15" s="3" t="s">
        <v>57</v>
      </c>
      <c r="E15" s="8">
        <v>9796145.5810000002</v>
      </c>
      <c r="F15" s="8">
        <v>23818765.677199997</v>
      </c>
      <c r="G15" s="10">
        <f t="shared" si="0"/>
        <v>0.4112784731904538</v>
      </c>
    </row>
    <row r="16" spans="1:7" ht="14.5" customHeight="1" x14ac:dyDescent="0.25">
      <c r="A16" s="12" t="s">
        <v>30</v>
      </c>
      <c r="B16" s="3" t="s">
        <v>31</v>
      </c>
      <c r="C16" s="3" t="s">
        <v>58</v>
      </c>
      <c r="D16" s="3" t="s">
        <v>59</v>
      </c>
      <c r="E16" s="8">
        <v>5336.32</v>
      </c>
      <c r="F16" s="8">
        <v>5336.32</v>
      </c>
      <c r="G16" s="10">
        <f t="shared" si="0"/>
        <v>1</v>
      </c>
    </row>
    <row r="17" spans="1:7" ht="14.5" customHeight="1" x14ac:dyDescent="0.25">
      <c r="A17" s="12" t="s">
        <v>30</v>
      </c>
      <c r="B17" s="3" t="s">
        <v>31</v>
      </c>
      <c r="C17" s="3" t="s">
        <v>60</v>
      </c>
      <c r="D17" s="3" t="s">
        <v>61</v>
      </c>
      <c r="E17" s="8">
        <v>2339764.2590000001</v>
      </c>
      <c r="F17" s="8">
        <v>7820777.3141000001</v>
      </c>
      <c r="G17" s="10">
        <f t="shared" si="0"/>
        <v>0.29917285265003812</v>
      </c>
    </row>
    <row r="18" spans="1:7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8">
        <v>10428221.468</v>
      </c>
      <c r="F18" s="8">
        <v>22026514.326399997</v>
      </c>
      <c r="G18" s="10">
        <f t="shared" si="0"/>
        <v>0.47343947905099082</v>
      </c>
    </row>
    <row r="19" spans="1:7" ht="14.5" customHeight="1" x14ac:dyDescent="0.25">
      <c r="A19" s="12" t="s">
        <v>30</v>
      </c>
      <c r="B19" s="3" t="s">
        <v>31</v>
      </c>
      <c r="C19" s="3" t="s">
        <v>64</v>
      </c>
      <c r="D19" s="3" t="s">
        <v>65</v>
      </c>
      <c r="E19" s="8">
        <v>21741218.945</v>
      </c>
      <c r="F19" s="8">
        <v>12533872.791000001</v>
      </c>
      <c r="G19" s="10">
        <f t="shared" si="0"/>
        <v>1.7345970640942976</v>
      </c>
    </row>
    <row r="20" spans="1:7" ht="14.5" customHeight="1" x14ac:dyDescent="0.25">
      <c r="A20" s="12" t="s">
        <v>30</v>
      </c>
      <c r="B20" s="3" t="s">
        <v>31</v>
      </c>
      <c r="C20" s="3" t="s">
        <v>66</v>
      </c>
      <c r="D20" s="3" t="s">
        <v>67</v>
      </c>
      <c r="E20" s="8">
        <v>11886481.512</v>
      </c>
      <c r="F20" s="8">
        <v>8324194.9309</v>
      </c>
      <c r="G20" s="10">
        <f t="shared" si="0"/>
        <v>1.427943676315957</v>
      </c>
    </row>
    <row r="21" spans="1:7" ht="14.5" customHeight="1" x14ac:dyDescent="0.25">
      <c r="A21" s="12" t="s">
        <v>30</v>
      </c>
      <c r="B21" s="3" t="s">
        <v>31</v>
      </c>
      <c r="C21" s="3" t="s">
        <v>68</v>
      </c>
      <c r="D21" s="3" t="s">
        <v>69</v>
      </c>
      <c r="E21" s="8">
        <v>10534705.058</v>
      </c>
      <c r="F21" s="8">
        <v>11811328.378800001</v>
      </c>
      <c r="G21" s="10">
        <f t="shared" si="0"/>
        <v>0.8919153477189411</v>
      </c>
    </row>
    <row r="22" spans="1:7" ht="14.5" customHeight="1" x14ac:dyDescent="0.25">
      <c r="A22" s="12" t="s">
        <v>30</v>
      </c>
      <c r="B22" s="3" t="s">
        <v>31</v>
      </c>
      <c r="C22" s="3" t="s">
        <v>70</v>
      </c>
      <c r="D22" s="3" t="s">
        <v>71</v>
      </c>
      <c r="E22" s="8">
        <v>10145950.846999999</v>
      </c>
      <c r="F22" s="8">
        <v>7330948.5427000001</v>
      </c>
      <c r="G22" s="10">
        <f t="shared" si="0"/>
        <v>1.3839888232612296</v>
      </c>
    </row>
    <row r="23" spans="1:7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8">
        <v>11674736.897</v>
      </c>
      <c r="F23" s="8">
        <v>4959659.6786000002</v>
      </c>
      <c r="G23" s="10">
        <f t="shared" si="0"/>
        <v>2.3539391114624855</v>
      </c>
    </row>
    <row r="24" spans="1:7" ht="14.5" customHeight="1" x14ac:dyDescent="0.25">
      <c r="A24" s="12" t="s">
        <v>30</v>
      </c>
      <c r="B24" s="3" t="s">
        <v>31</v>
      </c>
      <c r="C24" s="3" t="s">
        <v>74</v>
      </c>
      <c r="D24" s="3" t="s">
        <v>75</v>
      </c>
      <c r="E24" s="8">
        <v>23836683.728999998</v>
      </c>
      <c r="F24" s="8">
        <v>30514566.324900001</v>
      </c>
      <c r="G24" s="10">
        <f t="shared" si="0"/>
        <v>0.78115754539002491</v>
      </c>
    </row>
    <row r="25" spans="1:7" ht="14.5" customHeight="1" x14ac:dyDescent="0.25">
      <c r="A25" s="12" t="s">
        <v>30</v>
      </c>
      <c r="B25" s="3" t="s">
        <v>31</v>
      </c>
      <c r="C25" s="3" t="s">
        <v>76</v>
      </c>
      <c r="D25" s="3" t="s">
        <v>77</v>
      </c>
      <c r="E25" s="8">
        <v>4315349.38</v>
      </c>
      <c r="F25" s="8">
        <v>11555832.8587</v>
      </c>
      <c r="G25" s="10">
        <f t="shared" si="0"/>
        <v>0.37343473488811479</v>
      </c>
    </row>
    <row r="26" spans="1:7" ht="14.5" customHeight="1" x14ac:dyDescent="0.25">
      <c r="A26" s="12" t="s">
        <v>30</v>
      </c>
      <c r="B26" s="3" t="s">
        <v>31</v>
      </c>
      <c r="C26" s="3" t="s">
        <v>78</v>
      </c>
      <c r="D26" s="3" t="s">
        <v>79</v>
      </c>
      <c r="E26" s="8">
        <v>18635189.829</v>
      </c>
      <c r="F26" s="8">
        <v>35817306.392099999</v>
      </c>
      <c r="G26" s="10">
        <f t="shared" si="0"/>
        <v>0.52028451344153137</v>
      </c>
    </row>
    <row r="27" spans="1:7" ht="14.5" customHeight="1" x14ac:dyDescent="0.25">
      <c r="A27" s="12" t="s">
        <v>30</v>
      </c>
      <c r="B27" s="3" t="s">
        <v>31</v>
      </c>
      <c r="C27" s="3" t="s">
        <v>80</v>
      </c>
      <c r="D27" s="3" t="s">
        <v>81</v>
      </c>
      <c r="E27" s="8">
        <v>12323896.166999999</v>
      </c>
      <c r="F27" s="8">
        <v>34159074.818500005</v>
      </c>
      <c r="G27" s="10">
        <f t="shared" si="0"/>
        <v>0.3607795653858159</v>
      </c>
    </row>
    <row r="28" spans="1:7" ht="14.5" customHeight="1" x14ac:dyDescent="0.25">
      <c r="A28" s="12" t="s">
        <v>30</v>
      </c>
      <c r="B28" s="3" t="s">
        <v>31</v>
      </c>
      <c r="C28" s="3" t="s">
        <v>82</v>
      </c>
      <c r="D28" s="3" t="s">
        <v>83</v>
      </c>
      <c r="E28" s="8">
        <v>1785689.2420000001</v>
      </c>
      <c r="F28" s="8">
        <v>2545848.1083999993</v>
      </c>
      <c r="G28" s="10">
        <f t="shared" si="0"/>
        <v>0.70141232546754739</v>
      </c>
    </row>
    <row r="29" spans="1:7" ht="14.5" customHeight="1" x14ac:dyDescent="0.25">
      <c r="A29" s="12" t="s">
        <v>30</v>
      </c>
      <c r="B29" s="3" t="s">
        <v>31</v>
      </c>
      <c r="C29" s="3" t="s">
        <v>84</v>
      </c>
      <c r="D29" s="3" t="s">
        <v>85</v>
      </c>
      <c r="E29" s="8">
        <v>5726901.3399999999</v>
      </c>
      <c r="F29" s="8">
        <v>13097933.285399999</v>
      </c>
      <c r="G29" s="10">
        <f t="shared" si="0"/>
        <v>0.43723702168980055</v>
      </c>
    </row>
    <row r="30" spans="1:7" ht="14.5" customHeight="1" x14ac:dyDescent="0.25">
      <c r="A30" s="12" t="s">
        <v>30</v>
      </c>
      <c r="B30" s="3" t="s">
        <v>31</v>
      </c>
      <c r="C30" s="3" t="s">
        <v>86</v>
      </c>
      <c r="D30" s="3" t="s">
        <v>87</v>
      </c>
      <c r="E30" s="8">
        <v>7098729.8320000004</v>
      </c>
      <c r="F30" s="8">
        <v>18058360.2958</v>
      </c>
      <c r="G30" s="10">
        <f t="shared" si="0"/>
        <v>0.39309935762279685</v>
      </c>
    </row>
    <row r="31" spans="1:7" ht="14.5" customHeight="1" x14ac:dyDescent="0.25">
      <c r="A31" s="12" t="s">
        <v>30</v>
      </c>
      <c r="B31" s="3" t="s">
        <v>31</v>
      </c>
      <c r="C31" s="3" t="s">
        <v>88</v>
      </c>
      <c r="D31" s="3" t="s">
        <v>89</v>
      </c>
      <c r="E31" s="8">
        <v>2698043.7349999999</v>
      </c>
      <c r="F31" s="8">
        <v>14382275.911600001</v>
      </c>
      <c r="G31" s="10">
        <f t="shared" si="0"/>
        <v>0.18759504765333399</v>
      </c>
    </row>
    <row r="32" spans="1:7" ht="14.5" customHeight="1" x14ac:dyDescent="0.25">
      <c r="A32" s="12" t="s">
        <v>30</v>
      </c>
      <c r="B32" s="3" t="s">
        <v>31</v>
      </c>
      <c r="C32" s="3" t="s">
        <v>90</v>
      </c>
      <c r="D32" s="3" t="s">
        <v>91</v>
      </c>
      <c r="E32" s="8">
        <v>13281376.072000001</v>
      </c>
      <c r="F32" s="8">
        <v>24677039.247400001</v>
      </c>
      <c r="G32" s="10">
        <f t="shared" si="0"/>
        <v>0.53820784328490057</v>
      </c>
    </row>
    <row r="33" spans="1:7" ht="14.5" customHeight="1" x14ac:dyDescent="0.25">
      <c r="A33" s="12" t="s">
        <v>30</v>
      </c>
      <c r="B33" s="3" t="s">
        <v>31</v>
      </c>
      <c r="C33" s="3" t="s">
        <v>92</v>
      </c>
      <c r="D33" s="3" t="s">
        <v>93</v>
      </c>
      <c r="E33" s="8">
        <v>30395581.083000001</v>
      </c>
      <c r="F33" s="8">
        <v>33259538.712700002</v>
      </c>
      <c r="G33" s="10">
        <f t="shared" si="0"/>
        <v>0.91389063887989486</v>
      </c>
    </row>
    <row r="34" spans="1:7" ht="14.5" customHeight="1" x14ac:dyDescent="0.25">
      <c r="A34" s="12" t="s">
        <v>30</v>
      </c>
      <c r="B34" s="3" t="s">
        <v>31</v>
      </c>
      <c r="C34" s="3" t="s">
        <v>94</v>
      </c>
      <c r="D34" s="3" t="s">
        <v>95</v>
      </c>
      <c r="E34" s="8">
        <v>16377705.66</v>
      </c>
      <c r="F34" s="8">
        <v>17291904.068200003</v>
      </c>
      <c r="G34" s="10">
        <f t="shared" si="0"/>
        <v>0.94713142031124131</v>
      </c>
    </row>
    <row r="35" spans="1:7" ht="14.5" customHeight="1" x14ac:dyDescent="0.25">
      <c r="A35" s="12" t="s">
        <v>30</v>
      </c>
      <c r="B35" s="3" t="s">
        <v>31</v>
      </c>
      <c r="C35" s="3" t="s">
        <v>96</v>
      </c>
      <c r="D35" s="3" t="s">
        <v>97</v>
      </c>
      <c r="E35" s="8">
        <v>16201537.439999999</v>
      </c>
      <c r="F35" s="8">
        <v>17891441.805199999</v>
      </c>
      <c r="G35" s="10">
        <f t="shared" ref="G35:G55" si="1">IF(ISERROR(E35/F35)=TRUE,"N/A",E35/F35)</f>
        <v>0.90554677573783671</v>
      </c>
    </row>
    <row r="36" spans="1:7" ht="14.5" customHeight="1" x14ac:dyDescent="0.25">
      <c r="A36" s="12" t="s">
        <v>30</v>
      </c>
      <c r="B36" s="3" t="s">
        <v>31</v>
      </c>
      <c r="C36" s="3" t="s">
        <v>98</v>
      </c>
      <c r="D36" s="3" t="s">
        <v>99</v>
      </c>
      <c r="E36" s="8">
        <v>21393046.82</v>
      </c>
      <c r="F36" s="8">
        <v>25386581.738999996</v>
      </c>
      <c r="G36" s="10">
        <f t="shared" si="1"/>
        <v>0.84269111296441501</v>
      </c>
    </row>
    <row r="37" spans="1:7" ht="14.5" customHeight="1" x14ac:dyDescent="0.25">
      <c r="A37" s="12" t="s">
        <v>30</v>
      </c>
      <c r="B37" s="3" t="s">
        <v>31</v>
      </c>
      <c r="C37" s="3" t="s">
        <v>100</v>
      </c>
      <c r="D37" s="3" t="s">
        <v>101</v>
      </c>
      <c r="E37" s="8">
        <v>2161352.358</v>
      </c>
      <c r="F37" s="8">
        <v>1677068.5999000003</v>
      </c>
      <c r="G37" s="10">
        <f t="shared" si="1"/>
        <v>1.2887680075393912</v>
      </c>
    </row>
    <row r="38" spans="1:7" ht="14.5" customHeight="1" x14ac:dyDescent="0.25">
      <c r="A38" s="12" t="s">
        <v>30</v>
      </c>
      <c r="B38" s="3" t="s">
        <v>31</v>
      </c>
      <c r="C38" s="3" t="s">
        <v>102</v>
      </c>
      <c r="D38" s="3" t="s">
        <v>103</v>
      </c>
      <c r="E38" s="8">
        <v>5078899.9160000002</v>
      </c>
      <c r="F38" s="8">
        <v>5032073.7419000007</v>
      </c>
      <c r="G38" s="10">
        <f t="shared" si="1"/>
        <v>1.0093055421088322</v>
      </c>
    </row>
    <row r="39" spans="1:7" ht="14.5" customHeight="1" x14ac:dyDescent="0.25">
      <c r="A39" s="12" t="s">
        <v>30</v>
      </c>
      <c r="B39" s="3" t="s">
        <v>31</v>
      </c>
      <c r="C39" s="3" t="s">
        <v>104</v>
      </c>
      <c r="D39" s="3" t="s">
        <v>105</v>
      </c>
      <c r="E39" s="8">
        <v>12015542.631999999</v>
      </c>
      <c r="F39" s="8">
        <v>20905175.191300001</v>
      </c>
      <c r="G39" s="10">
        <f t="shared" si="1"/>
        <v>0.57476402479518307</v>
      </c>
    </row>
    <row r="40" spans="1:7" ht="14.5" customHeight="1" x14ac:dyDescent="0.25">
      <c r="A40" s="12" t="s">
        <v>30</v>
      </c>
      <c r="B40" s="3" t="s">
        <v>31</v>
      </c>
      <c r="C40" s="3" t="s">
        <v>106</v>
      </c>
      <c r="D40" s="3" t="s">
        <v>107</v>
      </c>
      <c r="E40" s="8">
        <v>7537616.2309999997</v>
      </c>
      <c r="F40" s="8">
        <v>5468740.9798999997</v>
      </c>
      <c r="G40" s="10">
        <f t="shared" si="1"/>
        <v>1.3783092413233715</v>
      </c>
    </row>
    <row r="41" spans="1:7" ht="14.5" customHeight="1" x14ac:dyDescent="0.25">
      <c r="A41" s="12" t="s">
        <v>30</v>
      </c>
      <c r="B41" s="3" t="s">
        <v>31</v>
      </c>
      <c r="C41" s="3" t="s">
        <v>108</v>
      </c>
      <c r="D41" s="3" t="s">
        <v>109</v>
      </c>
      <c r="E41" s="8">
        <v>3209836.1579999998</v>
      </c>
      <c r="F41" s="8">
        <v>6171410.6759000001</v>
      </c>
      <c r="G41" s="10">
        <f t="shared" si="1"/>
        <v>0.52011384861077925</v>
      </c>
    </row>
    <row r="42" spans="1:7" ht="14.5" customHeight="1" x14ac:dyDescent="0.25">
      <c r="A42" s="12" t="s">
        <v>30</v>
      </c>
      <c r="B42" s="3" t="s">
        <v>31</v>
      </c>
      <c r="C42" s="3" t="s">
        <v>110</v>
      </c>
      <c r="D42" s="3" t="s">
        <v>111</v>
      </c>
      <c r="E42" s="8">
        <v>7415490.8200000003</v>
      </c>
      <c r="F42" s="8">
        <v>10923625.076900002</v>
      </c>
      <c r="G42" s="10">
        <f t="shared" si="1"/>
        <v>0.67884889565474094</v>
      </c>
    </row>
    <row r="43" spans="1:7" ht="14.5" customHeight="1" x14ac:dyDescent="0.25">
      <c r="A43" s="12" t="s">
        <v>30</v>
      </c>
      <c r="B43" s="3" t="s">
        <v>31</v>
      </c>
      <c r="C43" s="3" t="s">
        <v>112</v>
      </c>
      <c r="D43" s="3" t="s">
        <v>113</v>
      </c>
      <c r="E43" s="8">
        <v>8372052.9630000005</v>
      </c>
      <c r="F43" s="8">
        <v>8459692.6107999999</v>
      </c>
      <c r="G43" s="10">
        <f t="shared" si="1"/>
        <v>0.98964032715702754</v>
      </c>
    </row>
    <row r="44" spans="1:7" ht="14.5" customHeight="1" x14ac:dyDescent="0.25">
      <c r="A44" s="12" t="s">
        <v>30</v>
      </c>
      <c r="B44" s="3" t="s">
        <v>31</v>
      </c>
      <c r="C44" s="3" t="s">
        <v>114</v>
      </c>
      <c r="D44" s="3" t="s">
        <v>115</v>
      </c>
      <c r="E44" s="8">
        <v>2352284.6860000002</v>
      </c>
      <c r="F44" s="8">
        <v>2208912.4776999997</v>
      </c>
      <c r="G44" s="10">
        <f t="shared" si="1"/>
        <v>1.0649062422107756</v>
      </c>
    </row>
    <row r="45" spans="1:7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8">
        <v>9092876.3139999993</v>
      </c>
      <c r="F45" s="8">
        <v>21001310.950100005</v>
      </c>
      <c r="G45" s="10">
        <f t="shared" si="1"/>
        <v>0.43296708170290199</v>
      </c>
    </row>
    <row r="46" spans="1:7" ht="14.5" customHeight="1" x14ac:dyDescent="0.25">
      <c r="A46" s="12" t="s">
        <v>30</v>
      </c>
      <c r="B46" s="3" t="s">
        <v>31</v>
      </c>
      <c r="C46" s="3" t="s">
        <v>118</v>
      </c>
      <c r="D46" s="3" t="s">
        <v>119</v>
      </c>
      <c r="E46" s="8">
        <v>-2000000</v>
      </c>
      <c r="F46" s="8">
        <v>0</v>
      </c>
      <c r="G46" s="10" t="str">
        <f t="shared" si="1"/>
        <v>N/A</v>
      </c>
    </row>
    <row r="47" spans="1:7" ht="14.5" customHeight="1" x14ac:dyDescent="0.25">
      <c r="A47" s="12" t="s">
        <v>30</v>
      </c>
      <c r="B47" s="3" t="s">
        <v>31</v>
      </c>
      <c r="C47" s="3" t="s">
        <v>120</v>
      </c>
      <c r="D47" s="3" t="s">
        <v>121</v>
      </c>
      <c r="E47" s="8">
        <v>4935357.3449999997</v>
      </c>
      <c r="F47" s="8">
        <v>5029780.9369000001</v>
      </c>
      <c r="G47" s="10">
        <f t="shared" si="1"/>
        <v>0.98122709655061113</v>
      </c>
    </row>
    <row r="48" spans="1:7" ht="14.5" customHeight="1" x14ac:dyDescent="0.25">
      <c r="A48" s="12" t="s">
        <v>30</v>
      </c>
      <c r="B48" s="3" t="s">
        <v>31</v>
      </c>
      <c r="C48" s="3" t="s">
        <v>122</v>
      </c>
      <c r="D48" s="3" t="s">
        <v>123</v>
      </c>
      <c r="E48" s="8">
        <v>4182053.8309999998</v>
      </c>
      <c r="F48" s="8">
        <v>6011998.2168999994</v>
      </c>
      <c r="G48" s="10">
        <f t="shared" si="1"/>
        <v>0.6956179426740442</v>
      </c>
    </row>
    <row r="49" spans="1:7" ht="14.5" customHeight="1" x14ac:dyDescent="0.25">
      <c r="A49" s="12" t="s">
        <v>30</v>
      </c>
      <c r="B49" s="3" t="s">
        <v>31</v>
      </c>
      <c r="C49" s="3" t="s">
        <v>124</v>
      </c>
      <c r="D49" s="3" t="s">
        <v>125</v>
      </c>
      <c r="E49" s="8">
        <v>26088575.039999999</v>
      </c>
      <c r="F49" s="8">
        <v>26195962.680000003</v>
      </c>
      <c r="G49" s="10">
        <f t="shared" si="1"/>
        <v>0.99590060341313613</v>
      </c>
    </row>
    <row r="50" spans="1:7" ht="14.5" customHeight="1" x14ac:dyDescent="0.25">
      <c r="A50" s="12" t="s">
        <v>30</v>
      </c>
      <c r="B50" s="3" t="s">
        <v>31</v>
      </c>
      <c r="C50" s="3" t="s">
        <v>126</v>
      </c>
      <c r="D50" s="3" t="s">
        <v>127</v>
      </c>
      <c r="E50" s="8">
        <v>86.38</v>
      </c>
      <c r="F50" s="8">
        <v>516081.81959999993</v>
      </c>
      <c r="G50" s="10">
        <f t="shared" si="1"/>
        <v>1.6737656069138539E-4</v>
      </c>
    </row>
    <row r="51" spans="1:7" ht="14.5" customHeight="1" x14ac:dyDescent="0.25">
      <c r="A51" s="12" t="s">
        <v>30</v>
      </c>
      <c r="B51" s="3" t="s">
        <v>31</v>
      </c>
      <c r="C51" s="3" t="s">
        <v>128</v>
      </c>
      <c r="D51" s="3" t="s">
        <v>129</v>
      </c>
      <c r="E51" s="8">
        <v>2212578.9980000001</v>
      </c>
      <c r="F51" s="8">
        <v>2264563.1611000001</v>
      </c>
      <c r="G51" s="10">
        <f t="shared" si="1"/>
        <v>0.97704450730588188</v>
      </c>
    </row>
    <row r="52" spans="1:7" ht="14.5" customHeight="1" x14ac:dyDescent="0.25">
      <c r="A52" s="12" t="s">
        <v>30</v>
      </c>
      <c r="B52" s="3" t="s">
        <v>31</v>
      </c>
      <c r="C52" s="3" t="s">
        <v>130</v>
      </c>
      <c r="D52" s="3" t="s">
        <v>131</v>
      </c>
      <c r="E52" s="8">
        <v>5493695.9960000003</v>
      </c>
      <c r="F52" s="8">
        <v>6207871.7960000001</v>
      </c>
      <c r="G52" s="10">
        <f t="shared" si="1"/>
        <v>0.88495641929007396</v>
      </c>
    </row>
    <row r="53" spans="1:7" ht="14.5" customHeight="1" x14ac:dyDescent="0.25">
      <c r="A53" s="12" t="s">
        <v>30</v>
      </c>
      <c r="B53" s="3" t="s">
        <v>31</v>
      </c>
      <c r="C53" s="3" t="s">
        <v>132</v>
      </c>
      <c r="D53" s="3" t="s">
        <v>133</v>
      </c>
      <c r="E53" s="8">
        <v>2930673.1510000001</v>
      </c>
      <c r="F53" s="8">
        <v>3646801.1908999998</v>
      </c>
      <c r="G53" s="10">
        <f t="shared" si="1"/>
        <v>0.80362843971670817</v>
      </c>
    </row>
    <row r="54" spans="1:7" ht="14.5" customHeight="1" x14ac:dyDescent="0.25">
      <c r="A54" s="12" t="s">
        <v>30</v>
      </c>
      <c r="B54" s="3" t="s">
        <v>31</v>
      </c>
      <c r="C54" s="3" t="s">
        <v>134</v>
      </c>
      <c r="D54" s="3" t="s">
        <v>135</v>
      </c>
      <c r="E54" s="8">
        <v>544624.27899999998</v>
      </c>
      <c r="F54" s="8">
        <v>2582843.1946999999</v>
      </c>
      <c r="G54" s="10">
        <f t="shared" si="1"/>
        <v>0.21086230868276101</v>
      </c>
    </row>
    <row r="55" spans="1:7" ht="14.5" customHeight="1" x14ac:dyDescent="0.25">
      <c r="A55" s="12" t="s">
        <v>30</v>
      </c>
      <c r="B55" s="3" t="s">
        <v>31</v>
      </c>
      <c r="C55" s="3" t="s">
        <v>136</v>
      </c>
      <c r="D55" s="3" t="s">
        <v>137</v>
      </c>
      <c r="E55" s="8">
        <v>293740.38500000001</v>
      </c>
      <c r="F55" s="8">
        <v>2581775.6062000003</v>
      </c>
      <c r="G55" s="10">
        <f t="shared" si="1"/>
        <v>0.11377456053678628</v>
      </c>
    </row>
  </sheetData>
  <sheetProtection algorithmName="SHA-512" hashValue="bqPUAGSTUwHfilLbrJ39Xbx+uhwDBeRuJ2WZxlaa+nA7pkzu6eBTJ6aOhkYOjpSTZCLZG4GuELYC0WlN1V58Zw==" saltValue="e9Yecvnrbqu6y0p2hZbyaw==" spinCount="100000" sheet="1" objects="1" scenarios="1"/>
  <phoneticPr fontId="2" type="noConversion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0241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38100</xdr:colOff>
                <xdr:row>0</xdr:row>
                <xdr:rowOff>0</xdr:rowOff>
              </to>
            </anchor>
          </controlPr>
        </control>
      </mc:Choice>
      <mc:Fallback>
        <control shapeId="10241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10C04-E8E6-43C0-AD24-099E5C3128A9}">
  <sheetPr codeName="Sheet3"/>
  <dimension ref="A1:H108"/>
  <sheetViews>
    <sheetView workbookViewId="0">
      <pane ySplit="2" topLeftCell="A93" activePane="bottomLeft" state="frozen"/>
      <selection activeCell="A3" sqref="A3"/>
      <selection pane="bottomLeft" activeCell="A3" sqref="A3"/>
    </sheetView>
  </sheetViews>
  <sheetFormatPr defaultColWidth="8.7265625" defaultRowHeight="12.5" x14ac:dyDescent="0.25"/>
  <cols>
    <col min="1" max="1" width="5.1796875" style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7.453125" style="1" bestFit="1" customWidth="1"/>
    <col min="6" max="6" width="16.7265625" style="1" customWidth="1"/>
    <col min="7" max="7" width="14.54296875" style="1" customWidth="1"/>
    <col min="8" max="8" width="29.81640625" style="1" bestFit="1" customWidth="1"/>
    <col min="9" max="16384" width="8.7265625" style="1"/>
  </cols>
  <sheetData>
    <row r="1" spans="1:8" x14ac:dyDescent="0.25">
      <c r="A1" s="2" t="s">
        <v>138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140</v>
      </c>
      <c r="G2" s="5" t="s">
        <v>141</v>
      </c>
      <c r="H2" s="5" t="s">
        <v>142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859486561.44400001</v>
      </c>
      <c r="G3" s="8">
        <v>729036617.45099998</v>
      </c>
      <c r="H3" s="9">
        <f>IF(ISERROR(G3/F3)=TRUE,"N/A",G3/F3)</f>
        <v>0.84822340471055813</v>
      </c>
    </row>
    <row r="4" spans="1:8" ht="14.5" customHeight="1" x14ac:dyDescent="0.25">
      <c r="A4" s="12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859486561.44400001</v>
      </c>
      <c r="G4" s="8">
        <v>615732769.08099997</v>
      </c>
      <c r="H4" s="9">
        <f t="shared" ref="H4:H71" si="0">IF(ISERROR(G4/F4)=TRUE,"N/A",G4/F4)</f>
        <v>0.71639604003409207</v>
      </c>
    </row>
    <row r="5" spans="1:8" ht="14.5" customHeight="1" x14ac:dyDescent="0.25">
      <c r="A5" s="12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697724391.2609998</v>
      </c>
      <c r="G5" s="8">
        <v>729022478.89800012</v>
      </c>
      <c r="H5" s="9">
        <f t="shared" si="0"/>
        <v>1.0448573792589295</v>
      </c>
    </row>
    <row r="6" spans="1:8" ht="14.5" customHeight="1" x14ac:dyDescent="0.25">
      <c r="A6" s="12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697724391.2609998</v>
      </c>
      <c r="G6" s="8">
        <v>615718630.52800012</v>
      </c>
      <c r="H6" s="9">
        <f t="shared" si="0"/>
        <v>0.88246682822025135</v>
      </c>
    </row>
    <row r="7" spans="1:8" ht="14.5" customHeight="1" x14ac:dyDescent="0.25">
      <c r="A7" s="12" t="s">
        <v>30</v>
      </c>
      <c r="B7" s="3" t="s">
        <v>31</v>
      </c>
      <c r="C7" s="3" t="s">
        <v>36</v>
      </c>
      <c r="D7" s="3" t="s">
        <v>37</v>
      </c>
      <c r="E7" s="4" t="s">
        <v>143</v>
      </c>
      <c r="F7" s="8">
        <v>82834338.076000005</v>
      </c>
      <c r="G7" s="8">
        <v>124611605.823</v>
      </c>
      <c r="H7" s="9">
        <f t="shared" si="0"/>
        <v>1.5043472153863244</v>
      </c>
    </row>
    <row r="8" spans="1:8" ht="14.5" customHeight="1" x14ac:dyDescent="0.25">
      <c r="A8" s="12" t="s">
        <v>30</v>
      </c>
      <c r="B8" s="3" t="s">
        <v>31</v>
      </c>
      <c r="C8" s="3" t="s">
        <v>36</v>
      </c>
      <c r="D8" s="3" t="s">
        <v>37</v>
      </c>
      <c r="E8" s="4" t="s">
        <v>144</v>
      </c>
      <c r="F8" s="8">
        <v>82834338.076000005</v>
      </c>
      <c r="G8" s="8">
        <v>124611605.823</v>
      </c>
      <c r="H8" s="9">
        <f t="shared" si="0"/>
        <v>1.5043472153863244</v>
      </c>
    </row>
    <row r="9" spans="1:8" ht="14.5" customHeight="1" x14ac:dyDescent="0.25">
      <c r="A9" s="12" t="s">
        <v>30</v>
      </c>
      <c r="B9" s="3" t="s">
        <v>31</v>
      </c>
      <c r="C9" s="3" t="s">
        <v>38</v>
      </c>
      <c r="D9" s="3" t="s">
        <v>39</v>
      </c>
      <c r="E9" s="4" t="s">
        <v>143</v>
      </c>
      <c r="F9" s="8">
        <v>1686604.1440000001</v>
      </c>
      <c r="G9" s="8">
        <v>1730320.6459999999</v>
      </c>
      <c r="H9" s="9">
        <f t="shared" si="0"/>
        <v>1.0259198355201005</v>
      </c>
    </row>
    <row r="10" spans="1:8" ht="14.5" customHeight="1" x14ac:dyDescent="0.25">
      <c r="A10" s="12" t="s">
        <v>30</v>
      </c>
      <c r="B10" s="3" t="s">
        <v>31</v>
      </c>
      <c r="C10" s="3" t="s">
        <v>38</v>
      </c>
      <c r="D10" s="3" t="s">
        <v>39</v>
      </c>
      <c r="E10" s="4" t="s">
        <v>144</v>
      </c>
      <c r="F10" s="8">
        <v>1686604.1440000001</v>
      </c>
      <c r="G10" s="8">
        <v>684676.26599999995</v>
      </c>
      <c r="H10" s="9">
        <f t="shared" si="0"/>
        <v>0.40594959311329659</v>
      </c>
    </row>
    <row r="11" spans="1:8" ht="14.5" customHeight="1" x14ac:dyDescent="0.25">
      <c r="A11" s="12" t="s">
        <v>30</v>
      </c>
      <c r="B11" s="3" t="s">
        <v>31</v>
      </c>
      <c r="C11" s="3" t="s">
        <v>40</v>
      </c>
      <c r="D11" s="3" t="s">
        <v>41</v>
      </c>
      <c r="E11" s="4" t="s">
        <v>143</v>
      </c>
      <c r="F11" s="8">
        <v>1982557.5389999999</v>
      </c>
      <c r="G11" s="8">
        <v>1490812.54</v>
      </c>
      <c r="H11" s="9">
        <f t="shared" si="0"/>
        <v>0.7519643241991173</v>
      </c>
    </row>
    <row r="12" spans="1:8" ht="14.5" customHeight="1" x14ac:dyDescent="0.25">
      <c r="A12" s="12" t="s">
        <v>30</v>
      </c>
      <c r="B12" s="3" t="s">
        <v>31</v>
      </c>
      <c r="C12" s="3" t="s">
        <v>40</v>
      </c>
      <c r="D12" s="3" t="s">
        <v>41</v>
      </c>
      <c r="E12" s="4" t="s">
        <v>144</v>
      </c>
      <c r="F12" s="8">
        <v>1982557.5389999999</v>
      </c>
      <c r="G12" s="8">
        <v>649469.19000000006</v>
      </c>
      <c r="H12" s="9">
        <f t="shared" si="0"/>
        <v>0.32759159682578076</v>
      </c>
    </row>
    <row r="13" spans="1:8" ht="14.5" customHeight="1" x14ac:dyDescent="0.25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137373942.28799999</v>
      </c>
      <c r="G13" s="8">
        <v>199394526.76899999</v>
      </c>
      <c r="H13" s="9">
        <f t="shared" si="0"/>
        <v>1.4514726988832851</v>
      </c>
    </row>
    <row r="14" spans="1:8" ht="14.5" customHeight="1" x14ac:dyDescent="0.25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137373942.28799999</v>
      </c>
      <c r="G14" s="8">
        <v>199394526.76899999</v>
      </c>
      <c r="H14" s="9">
        <f t="shared" si="0"/>
        <v>1.4514726988832851</v>
      </c>
    </row>
    <row r="15" spans="1:8" ht="14.5" customHeight="1" x14ac:dyDescent="0.25">
      <c r="A15" s="12" t="s">
        <v>30</v>
      </c>
      <c r="B15" s="3" t="s">
        <v>31</v>
      </c>
      <c r="C15" s="3" t="s">
        <v>44</v>
      </c>
      <c r="D15" s="3" t="s">
        <v>45</v>
      </c>
      <c r="E15" s="4" t="s">
        <v>143</v>
      </c>
      <c r="F15" s="8">
        <v>9752393.898</v>
      </c>
      <c r="G15" s="8">
        <v>10201356.301000001</v>
      </c>
      <c r="H15" s="9">
        <f t="shared" si="0"/>
        <v>1.0460361227915613</v>
      </c>
    </row>
    <row r="16" spans="1:8" ht="14.5" customHeight="1" x14ac:dyDescent="0.25">
      <c r="A16" s="12" t="s">
        <v>30</v>
      </c>
      <c r="B16" s="3" t="s">
        <v>31</v>
      </c>
      <c r="C16" s="3" t="s">
        <v>44</v>
      </c>
      <c r="D16" s="3" t="s">
        <v>45</v>
      </c>
      <c r="E16" s="4" t="s">
        <v>144</v>
      </c>
      <c r="F16" s="8">
        <v>9752393.898</v>
      </c>
      <c r="G16" s="8">
        <v>6161888.7910000011</v>
      </c>
      <c r="H16" s="9">
        <f t="shared" si="0"/>
        <v>0.63183346114267058</v>
      </c>
    </row>
    <row r="17" spans="1:8" ht="14.5" customHeight="1" x14ac:dyDescent="0.25">
      <c r="A17" s="12" t="s">
        <v>30</v>
      </c>
      <c r="B17" s="3" t="s">
        <v>31</v>
      </c>
      <c r="C17" s="3" t="s">
        <v>46</v>
      </c>
      <c r="D17" s="3" t="s">
        <v>47</v>
      </c>
      <c r="E17" s="4" t="s">
        <v>143</v>
      </c>
      <c r="F17" s="8">
        <v>4651621.3279999997</v>
      </c>
      <c r="G17" s="8">
        <v>4835424.7029999997</v>
      </c>
      <c r="H17" s="9">
        <f t="shared" si="0"/>
        <v>1.0395138301335092</v>
      </c>
    </row>
    <row r="18" spans="1:8" ht="14.5" customHeight="1" x14ac:dyDescent="0.25">
      <c r="A18" s="12" t="s">
        <v>30</v>
      </c>
      <c r="B18" s="3" t="s">
        <v>31</v>
      </c>
      <c r="C18" s="3" t="s">
        <v>46</v>
      </c>
      <c r="D18" s="3" t="s">
        <v>47</v>
      </c>
      <c r="E18" s="4" t="s">
        <v>144</v>
      </c>
      <c r="F18" s="8">
        <v>4651621.3279999997</v>
      </c>
      <c r="G18" s="8">
        <v>3512657.4029999999</v>
      </c>
      <c r="H18" s="9">
        <f t="shared" si="0"/>
        <v>0.75514689509567068</v>
      </c>
    </row>
    <row r="19" spans="1:8" ht="14.5" customHeight="1" x14ac:dyDescent="0.25">
      <c r="A19" s="12" t="s">
        <v>30</v>
      </c>
      <c r="B19" s="3" t="s">
        <v>31</v>
      </c>
      <c r="C19" s="3" t="s">
        <v>48</v>
      </c>
      <c r="D19" s="3" t="s">
        <v>49</v>
      </c>
      <c r="E19" s="4" t="s">
        <v>143</v>
      </c>
      <c r="F19" s="8">
        <v>106126.82399999999</v>
      </c>
      <c r="G19" s="8">
        <v>120099.06299999999</v>
      </c>
      <c r="H19" s="9">
        <f t="shared" ref="H19:H20" si="1">IF(ISERROR(G19/F19)=TRUE,"N/A",G19/F19)</f>
        <v>1.1316560552118284</v>
      </c>
    </row>
    <row r="20" spans="1:8" ht="14.5" customHeight="1" x14ac:dyDescent="0.25">
      <c r="A20" s="12" t="s">
        <v>30</v>
      </c>
      <c r="B20" s="3" t="s">
        <v>31</v>
      </c>
      <c r="C20" s="3" t="s">
        <v>48</v>
      </c>
      <c r="D20" s="3" t="s">
        <v>49</v>
      </c>
      <c r="E20" s="4" t="s">
        <v>144</v>
      </c>
      <c r="F20" s="8">
        <v>106126.82399999999</v>
      </c>
      <c r="G20" s="8">
        <v>17165.462999999989</v>
      </c>
      <c r="H20" s="9">
        <f t="shared" si="1"/>
        <v>0.16174481015280351</v>
      </c>
    </row>
    <row r="21" spans="1:8" ht="14.5" customHeight="1" x14ac:dyDescent="0.25">
      <c r="A21" s="12" t="s">
        <v>30</v>
      </c>
      <c r="B21" s="3" t="s">
        <v>31</v>
      </c>
      <c r="C21" s="3" t="s">
        <v>50</v>
      </c>
      <c r="D21" s="3" t="s">
        <v>51</v>
      </c>
      <c r="E21" s="4" t="s">
        <v>143</v>
      </c>
      <c r="F21" s="8">
        <v>8305686.4949999992</v>
      </c>
      <c r="G21" s="8">
        <v>6364374.6789999995</v>
      </c>
      <c r="H21" s="9">
        <f t="shared" si="0"/>
        <v>0.76626714514583905</v>
      </c>
    </row>
    <row r="22" spans="1:8" ht="14.5" customHeight="1" x14ac:dyDescent="0.25">
      <c r="A22" s="12" t="s">
        <v>30</v>
      </c>
      <c r="B22" s="3" t="s">
        <v>31</v>
      </c>
      <c r="C22" s="3" t="s">
        <v>50</v>
      </c>
      <c r="D22" s="3" t="s">
        <v>51</v>
      </c>
      <c r="E22" s="4" t="s">
        <v>144</v>
      </c>
      <c r="F22" s="8">
        <v>8305686.4949999992</v>
      </c>
      <c r="G22" s="8">
        <v>2115302.4989999998</v>
      </c>
      <c r="H22" s="9">
        <f t="shared" si="0"/>
        <v>0.25468123559363892</v>
      </c>
    </row>
    <row r="23" spans="1:8" ht="14.5" customHeight="1" x14ac:dyDescent="0.25">
      <c r="A23" s="12" t="s">
        <v>30</v>
      </c>
      <c r="B23" s="3" t="s">
        <v>31</v>
      </c>
      <c r="C23" s="3" t="s">
        <v>52</v>
      </c>
      <c r="D23" s="3" t="s">
        <v>53</v>
      </c>
      <c r="E23" s="4" t="s">
        <v>143</v>
      </c>
      <c r="F23" s="8">
        <v>18890791.012000002</v>
      </c>
      <c r="G23" s="8">
        <v>7173755.9699999997</v>
      </c>
      <c r="H23" s="9">
        <f t="shared" si="0"/>
        <v>0.37974883981528423</v>
      </c>
    </row>
    <row r="24" spans="1:8" ht="14.5" customHeight="1" x14ac:dyDescent="0.25">
      <c r="A24" s="12" t="s">
        <v>30</v>
      </c>
      <c r="B24" s="3" t="s">
        <v>31</v>
      </c>
      <c r="C24" s="3" t="s">
        <v>52</v>
      </c>
      <c r="D24" s="3" t="s">
        <v>53</v>
      </c>
      <c r="E24" s="4" t="s">
        <v>144</v>
      </c>
      <c r="F24" s="8">
        <v>18890791.012000002</v>
      </c>
      <c r="G24" s="8">
        <v>6766059.25</v>
      </c>
      <c r="H24" s="9">
        <f t="shared" si="0"/>
        <v>0.3581670691133047</v>
      </c>
    </row>
    <row r="25" spans="1:8" ht="14.5" customHeight="1" x14ac:dyDescent="0.25">
      <c r="A25" s="12" t="s">
        <v>30</v>
      </c>
      <c r="B25" s="3" t="s">
        <v>31</v>
      </c>
      <c r="C25" s="3" t="s">
        <v>54</v>
      </c>
      <c r="D25" s="3" t="s">
        <v>55</v>
      </c>
      <c r="E25" s="4" t="s">
        <v>143</v>
      </c>
      <c r="F25" s="8">
        <v>18720535.339000002</v>
      </c>
      <c r="G25" s="8">
        <v>15003014.75</v>
      </c>
      <c r="H25" s="9">
        <f t="shared" si="0"/>
        <v>0.80142017727156611</v>
      </c>
    </row>
    <row r="26" spans="1:8" ht="14.5" customHeight="1" x14ac:dyDescent="0.25">
      <c r="A26" s="12" t="s">
        <v>30</v>
      </c>
      <c r="B26" s="3" t="s">
        <v>31</v>
      </c>
      <c r="C26" s="3" t="s">
        <v>54</v>
      </c>
      <c r="D26" s="3" t="s">
        <v>55</v>
      </c>
      <c r="E26" s="4" t="s">
        <v>144</v>
      </c>
      <c r="F26" s="8">
        <v>18720535.339000002</v>
      </c>
      <c r="G26" s="8">
        <v>21297950.91</v>
      </c>
      <c r="H26" s="9">
        <f t="shared" si="0"/>
        <v>1.1376785184999778</v>
      </c>
    </row>
    <row r="27" spans="1:8" ht="14.5" customHeight="1" x14ac:dyDescent="0.25">
      <c r="A27" s="12" t="s">
        <v>30</v>
      </c>
      <c r="B27" s="3" t="s">
        <v>31</v>
      </c>
      <c r="C27" s="3" t="s">
        <v>56</v>
      </c>
      <c r="D27" s="3" t="s">
        <v>57</v>
      </c>
      <c r="E27" s="4" t="s">
        <v>143</v>
      </c>
      <c r="F27" s="8">
        <v>19302488.003000002</v>
      </c>
      <c r="G27" s="8">
        <v>9544957.6950000003</v>
      </c>
      <c r="H27" s="9">
        <f t="shared" si="0"/>
        <v>0.49449364732238238</v>
      </c>
    </row>
    <row r="28" spans="1:8" ht="14.5" customHeight="1" x14ac:dyDescent="0.25">
      <c r="A28" s="12" t="s">
        <v>30</v>
      </c>
      <c r="B28" s="3" t="s">
        <v>31</v>
      </c>
      <c r="C28" s="3" t="s">
        <v>56</v>
      </c>
      <c r="D28" s="3" t="s">
        <v>57</v>
      </c>
      <c r="E28" s="4" t="s">
        <v>144</v>
      </c>
      <c r="F28" s="8">
        <v>19302488.003000002</v>
      </c>
      <c r="G28" s="8">
        <v>9544957.6950000003</v>
      </c>
      <c r="H28" s="9">
        <f t="shared" si="0"/>
        <v>0.49449364732238238</v>
      </c>
    </row>
    <row r="29" spans="1:8" ht="14.5" customHeight="1" x14ac:dyDescent="0.25">
      <c r="A29" s="12" t="s">
        <v>30</v>
      </c>
      <c r="B29" s="3" t="s">
        <v>31</v>
      </c>
      <c r="C29" s="3" t="s">
        <v>58</v>
      </c>
      <c r="D29" s="3" t="s">
        <v>59</v>
      </c>
      <c r="E29" s="4" t="s">
        <v>143</v>
      </c>
      <c r="F29" s="8">
        <v>2133.25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30</v>
      </c>
      <c r="B30" s="3" t="s">
        <v>31</v>
      </c>
      <c r="C30" s="3" t="s">
        <v>58</v>
      </c>
      <c r="D30" s="3" t="s">
        <v>59</v>
      </c>
      <c r="E30" s="4" t="s">
        <v>144</v>
      </c>
      <c r="F30" s="8">
        <v>2133.25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30</v>
      </c>
      <c r="B31" s="3" t="s">
        <v>31</v>
      </c>
      <c r="C31" s="3" t="s">
        <v>60</v>
      </c>
      <c r="D31" s="3" t="s">
        <v>61</v>
      </c>
      <c r="E31" s="4" t="s">
        <v>143</v>
      </c>
      <c r="F31" s="8">
        <v>5853652.9540000008</v>
      </c>
      <c r="G31" s="8">
        <v>2269288.0649999999</v>
      </c>
      <c r="H31" s="9">
        <f t="shared" si="0"/>
        <v>0.38767041415554332</v>
      </c>
    </row>
    <row r="32" spans="1:8" ht="14.5" customHeight="1" x14ac:dyDescent="0.25">
      <c r="A32" s="12" t="s">
        <v>30</v>
      </c>
      <c r="B32" s="3" t="s">
        <v>31</v>
      </c>
      <c r="C32" s="3" t="s">
        <v>60</v>
      </c>
      <c r="D32" s="3" t="s">
        <v>61</v>
      </c>
      <c r="E32" s="4" t="s">
        <v>144</v>
      </c>
      <c r="F32" s="8">
        <v>5853652.9540000008</v>
      </c>
      <c r="G32" s="8">
        <v>2269288.0649999999</v>
      </c>
      <c r="H32" s="9">
        <f t="shared" si="0"/>
        <v>0.38767041415554332</v>
      </c>
    </row>
    <row r="33" spans="1:8" ht="14.5" customHeight="1" x14ac:dyDescent="0.25">
      <c r="A33" s="12" t="s">
        <v>30</v>
      </c>
      <c r="B33" s="3" t="s">
        <v>31</v>
      </c>
      <c r="C33" s="3" t="s">
        <v>62</v>
      </c>
      <c r="D33" s="3" t="s">
        <v>63</v>
      </c>
      <c r="E33" s="4" t="s">
        <v>143</v>
      </c>
      <c r="F33" s="8">
        <v>17780570.324000001</v>
      </c>
      <c r="G33" s="8">
        <v>10171969.868000001</v>
      </c>
      <c r="H33" s="9">
        <f t="shared" si="0"/>
        <v>0.57208344179320259</v>
      </c>
    </row>
    <row r="34" spans="1:8" ht="14.5" customHeight="1" x14ac:dyDescent="0.25">
      <c r="A34" s="12" t="s">
        <v>30</v>
      </c>
      <c r="B34" s="3" t="s">
        <v>31</v>
      </c>
      <c r="C34" s="3" t="s">
        <v>62</v>
      </c>
      <c r="D34" s="3" t="s">
        <v>63</v>
      </c>
      <c r="E34" s="4" t="s">
        <v>144</v>
      </c>
      <c r="F34" s="8">
        <v>17780570.324000001</v>
      </c>
      <c r="G34" s="8">
        <v>10172066.388</v>
      </c>
      <c r="H34" s="9">
        <f t="shared" si="0"/>
        <v>0.57208887019050603</v>
      </c>
    </row>
    <row r="35" spans="1:8" ht="14.5" customHeight="1" x14ac:dyDescent="0.25">
      <c r="A35" s="12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10782838.536999999</v>
      </c>
      <c r="G35" s="8">
        <v>21599076.221000001</v>
      </c>
      <c r="H35" s="9">
        <f t="shared" si="0"/>
        <v>2.0030974355115676</v>
      </c>
    </row>
    <row r="36" spans="1:8" ht="14.5" customHeight="1" x14ac:dyDescent="0.25">
      <c r="A36" s="12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10782838.536999999</v>
      </c>
      <c r="G36" s="8">
        <v>5900468.9310000017</v>
      </c>
      <c r="H36" s="9">
        <f t="shared" si="0"/>
        <v>0.54720924464863874</v>
      </c>
    </row>
    <row r="37" spans="1:8" ht="14.5" customHeight="1" x14ac:dyDescent="0.25">
      <c r="A37" s="12" t="s">
        <v>30</v>
      </c>
      <c r="B37" s="3" t="s">
        <v>31</v>
      </c>
      <c r="C37" s="3" t="s">
        <v>66</v>
      </c>
      <c r="D37" s="3" t="s">
        <v>67</v>
      </c>
      <c r="E37" s="4" t="s">
        <v>143</v>
      </c>
      <c r="F37" s="8">
        <v>7087813.1160000004</v>
      </c>
      <c r="G37" s="8">
        <v>11750026.436000001</v>
      </c>
      <c r="H37" s="9">
        <f t="shared" si="0"/>
        <v>1.6577788160745293</v>
      </c>
    </row>
    <row r="38" spans="1:8" ht="14.5" customHeight="1" x14ac:dyDescent="0.25">
      <c r="A38" s="12" t="s">
        <v>30</v>
      </c>
      <c r="B38" s="3" t="s">
        <v>31</v>
      </c>
      <c r="C38" s="3" t="s">
        <v>66</v>
      </c>
      <c r="D38" s="3" t="s">
        <v>67</v>
      </c>
      <c r="E38" s="4" t="s">
        <v>144</v>
      </c>
      <c r="F38" s="8">
        <v>7087813.1160000004</v>
      </c>
      <c r="G38" s="8">
        <v>4593396.8900000006</v>
      </c>
      <c r="H38" s="9">
        <f t="shared" si="0"/>
        <v>0.64806969580375717</v>
      </c>
    </row>
    <row r="39" spans="1:8" ht="14.5" customHeight="1" x14ac:dyDescent="0.25">
      <c r="A39" s="12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9686998.925999999</v>
      </c>
      <c r="G39" s="8">
        <v>10367945.039999999</v>
      </c>
      <c r="H39" s="9">
        <f t="shared" si="0"/>
        <v>1.070294847682117</v>
      </c>
    </row>
    <row r="40" spans="1:8" ht="14.5" customHeight="1" x14ac:dyDescent="0.25">
      <c r="A40" s="12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9686998.925999999</v>
      </c>
      <c r="G40" s="8">
        <v>6155201.379999999</v>
      </c>
      <c r="H40" s="9">
        <f t="shared" si="0"/>
        <v>0.63540849204384431</v>
      </c>
    </row>
    <row r="41" spans="1:8" ht="14.5" customHeight="1" x14ac:dyDescent="0.25">
      <c r="A41" s="12" t="s">
        <v>30</v>
      </c>
      <c r="B41" s="3" t="s">
        <v>31</v>
      </c>
      <c r="C41" s="3" t="s">
        <v>70</v>
      </c>
      <c r="D41" s="3" t="s">
        <v>71</v>
      </c>
      <c r="E41" s="4" t="s">
        <v>143</v>
      </c>
      <c r="F41" s="8">
        <v>6199029.2760000005</v>
      </c>
      <c r="G41" s="8">
        <v>10064861.426999999</v>
      </c>
      <c r="H41" s="9">
        <f t="shared" si="0"/>
        <v>1.6236189536911614</v>
      </c>
    </row>
    <row r="42" spans="1:8" ht="14.5" customHeight="1" x14ac:dyDescent="0.25">
      <c r="A42" s="12" t="s">
        <v>30</v>
      </c>
      <c r="B42" s="3" t="s">
        <v>31</v>
      </c>
      <c r="C42" s="3" t="s">
        <v>70</v>
      </c>
      <c r="D42" s="3" t="s">
        <v>71</v>
      </c>
      <c r="E42" s="4" t="s">
        <v>144</v>
      </c>
      <c r="F42" s="8">
        <v>6199029.2760000005</v>
      </c>
      <c r="G42" s="8">
        <v>2244814.5469999993</v>
      </c>
      <c r="H42" s="9">
        <f t="shared" si="0"/>
        <v>0.36212355952099862</v>
      </c>
    </row>
    <row r="43" spans="1:8" ht="14.5" customHeight="1" x14ac:dyDescent="0.25">
      <c r="A43" s="12" t="s">
        <v>30</v>
      </c>
      <c r="B43" s="3" t="s">
        <v>31</v>
      </c>
      <c r="C43" s="3" t="s">
        <v>72</v>
      </c>
      <c r="D43" s="3" t="s">
        <v>73</v>
      </c>
      <c r="E43" s="4" t="s">
        <v>143</v>
      </c>
      <c r="F43" s="8">
        <v>4277849.6629999997</v>
      </c>
      <c r="G43" s="8">
        <v>11638707.806</v>
      </c>
      <c r="H43" s="9">
        <f t="shared" si="0"/>
        <v>2.7206911703011851</v>
      </c>
    </row>
    <row r="44" spans="1:8" ht="14.5" customHeight="1" x14ac:dyDescent="0.25">
      <c r="A44" s="12" t="s">
        <v>30</v>
      </c>
      <c r="B44" s="3" t="s">
        <v>31</v>
      </c>
      <c r="C44" s="3" t="s">
        <v>72</v>
      </c>
      <c r="D44" s="3" t="s">
        <v>73</v>
      </c>
      <c r="E44" s="4" t="s">
        <v>144</v>
      </c>
      <c r="F44" s="8">
        <v>4277849.6629999997</v>
      </c>
      <c r="G44" s="8">
        <v>1192291.6160000004</v>
      </c>
      <c r="H44" s="9">
        <f t="shared" si="0"/>
        <v>0.27871283703875233</v>
      </c>
    </row>
    <row r="45" spans="1:8" ht="14.5" customHeight="1" x14ac:dyDescent="0.25">
      <c r="A45" s="12" t="s">
        <v>30</v>
      </c>
      <c r="B45" s="3" t="s">
        <v>31</v>
      </c>
      <c r="C45" s="3" t="s">
        <v>74</v>
      </c>
      <c r="D45" s="3" t="s">
        <v>75</v>
      </c>
      <c r="E45" s="4" t="s">
        <v>143</v>
      </c>
      <c r="F45" s="8">
        <v>23554486.544999998</v>
      </c>
      <c r="G45" s="8">
        <v>23387128.213</v>
      </c>
      <c r="H45" s="9">
        <f t="shared" si="0"/>
        <v>0.99289484270097472</v>
      </c>
    </row>
    <row r="46" spans="1:8" ht="14.5" customHeight="1" x14ac:dyDescent="0.25">
      <c r="A46" s="12" t="s">
        <v>30</v>
      </c>
      <c r="B46" s="3" t="s">
        <v>31</v>
      </c>
      <c r="C46" s="3" t="s">
        <v>74</v>
      </c>
      <c r="D46" s="3" t="s">
        <v>75</v>
      </c>
      <c r="E46" s="4" t="s">
        <v>144</v>
      </c>
      <c r="F46" s="8">
        <v>23554486.544999998</v>
      </c>
      <c r="G46" s="8">
        <v>23387128.213</v>
      </c>
      <c r="H46" s="9">
        <f t="shared" si="0"/>
        <v>0.99289484270097472</v>
      </c>
    </row>
    <row r="47" spans="1:8" ht="14.5" customHeight="1" x14ac:dyDescent="0.25">
      <c r="A47" s="12" t="s">
        <v>30</v>
      </c>
      <c r="B47" s="3" t="s">
        <v>31</v>
      </c>
      <c r="C47" s="3" t="s">
        <v>76</v>
      </c>
      <c r="D47" s="3" t="s">
        <v>77</v>
      </c>
      <c r="E47" s="4" t="s">
        <v>143</v>
      </c>
      <c r="F47" s="8">
        <v>8857178.2970000003</v>
      </c>
      <c r="G47" s="8">
        <v>4221815.523</v>
      </c>
      <c r="H47" s="9">
        <f t="shared" si="0"/>
        <v>0.47665468408036493</v>
      </c>
    </row>
    <row r="48" spans="1:8" ht="14.5" customHeight="1" x14ac:dyDescent="0.25">
      <c r="A48" s="12" t="s">
        <v>30</v>
      </c>
      <c r="B48" s="3" t="s">
        <v>31</v>
      </c>
      <c r="C48" s="3" t="s">
        <v>76</v>
      </c>
      <c r="D48" s="3" t="s">
        <v>77</v>
      </c>
      <c r="E48" s="4" t="s">
        <v>144</v>
      </c>
      <c r="F48" s="8">
        <v>8857178.2970000003</v>
      </c>
      <c r="G48" s="8">
        <v>4221815.523</v>
      </c>
      <c r="H48" s="9">
        <f t="shared" si="0"/>
        <v>0.47665468408036493</v>
      </c>
    </row>
    <row r="49" spans="1:8" ht="14.5" customHeight="1" x14ac:dyDescent="0.25">
      <c r="A49" s="12" t="s">
        <v>30</v>
      </c>
      <c r="B49" s="3" t="s">
        <v>31</v>
      </c>
      <c r="C49" s="3" t="s">
        <v>78</v>
      </c>
      <c r="D49" s="3" t="s">
        <v>79</v>
      </c>
      <c r="E49" s="4" t="s">
        <v>143</v>
      </c>
      <c r="F49" s="8">
        <v>28070161.732000001</v>
      </c>
      <c r="G49" s="8">
        <v>18273036.072000001</v>
      </c>
      <c r="H49" s="9">
        <f t="shared" si="0"/>
        <v>0.65097722793555302</v>
      </c>
    </row>
    <row r="50" spans="1:8" ht="14.5" customHeight="1" x14ac:dyDescent="0.25">
      <c r="A50" s="12" t="s">
        <v>30</v>
      </c>
      <c r="B50" s="3" t="s">
        <v>31</v>
      </c>
      <c r="C50" s="3" t="s">
        <v>78</v>
      </c>
      <c r="D50" s="3" t="s">
        <v>79</v>
      </c>
      <c r="E50" s="4" t="s">
        <v>144</v>
      </c>
      <c r="F50" s="8">
        <v>28070161.732000001</v>
      </c>
      <c r="G50" s="8">
        <v>18273036.072000001</v>
      </c>
      <c r="H50" s="9">
        <f t="shared" si="0"/>
        <v>0.65097722793555302</v>
      </c>
    </row>
    <row r="51" spans="1:8" ht="14.5" customHeight="1" x14ac:dyDescent="0.25">
      <c r="A51" s="12" t="s">
        <v>30</v>
      </c>
      <c r="B51" s="3" t="s">
        <v>31</v>
      </c>
      <c r="C51" s="3" t="s">
        <v>80</v>
      </c>
      <c r="D51" s="3" t="s">
        <v>81</v>
      </c>
      <c r="E51" s="4" t="s">
        <v>143</v>
      </c>
      <c r="F51" s="8">
        <v>28007690.141000003</v>
      </c>
      <c r="G51" s="8">
        <v>12055433.298</v>
      </c>
      <c r="H51" s="9">
        <f t="shared" si="0"/>
        <v>0.43043297170559053</v>
      </c>
    </row>
    <row r="52" spans="1:8" ht="14.5" customHeight="1" x14ac:dyDescent="0.25">
      <c r="A52" s="12" t="s">
        <v>30</v>
      </c>
      <c r="B52" s="3" t="s">
        <v>31</v>
      </c>
      <c r="C52" s="3" t="s">
        <v>80</v>
      </c>
      <c r="D52" s="3" t="s">
        <v>81</v>
      </c>
      <c r="E52" s="4" t="s">
        <v>144</v>
      </c>
      <c r="F52" s="8">
        <v>28007690.141000003</v>
      </c>
      <c r="G52" s="8">
        <v>12055433.298</v>
      </c>
      <c r="H52" s="9">
        <f t="shared" si="0"/>
        <v>0.43043297170559053</v>
      </c>
    </row>
    <row r="53" spans="1:8" ht="14.5" customHeight="1" x14ac:dyDescent="0.25">
      <c r="A53" s="12" t="s">
        <v>30</v>
      </c>
      <c r="B53" s="3" t="s">
        <v>31</v>
      </c>
      <c r="C53" s="3" t="s">
        <v>82</v>
      </c>
      <c r="D53" s="3" t="s">
        <v>83</v>
      </c>
      <c r="E53" s="4" t="s">
        <v>143</v>
      </c>
      <c r="F53" s="8">
        <v>2370176.0409999997</v>
      </c>
      <c r="G53" s="8">
        <v>1765372.1410000001</v>
      </c>
      <c r="H53" s="9">
        <f t="shared" si="0"/>
        <v>0.74482743495085402</v>
      </c>
    </row>
    <row r="54" spans="1:8" ht="14.5" customHeight="1" x14ac:dyDescent="0.25">
      <c r="A54" s="12" t="s">
        <v>30</v>
      </c>
      <c r="B54" s="3" t="s">
        <v>31</v>
      </c>
      <c r="C54" s="3" t="s">
        <v>82</v>
      </c>
      <c r="D54" s="3" t="s">
        <v>83</v>
      </c>
      <c r="E54" s="4" t="s">
        <v>144</v>
      </c>
      <c r="F54" s="8">
        <v>2370176.0409999997</v>
      </c>
      <c r="G54" s="8">
        <v>508994.60100000002</v>
      </c>
      <c r="H54" s="9">
        <f t="shared" si="0"/>
        <v>0.21474970305802701</v>
      </c>
    </row>
    <row r="55" spans="1:8" ht="14.5" customHeight="1" x14ac:dyDescent="0.25">
      <c r="A55" s="12" t="s">
        <v>30</v>
      </c>
      <c r="B55" s="3" t="s">
        <v>31</v>
      </c>
      <c r="C55" s="3" t="s">
        <v>84</v>
      </c>
      <c r="D55" s="3" t="s">
        <v>85</v>
      </c>
      <c r="E55" s="4" t="s">
        <v>143</v>
      </c>
      <c r="F55" s="8">
        <v>10205874.672</v>
      </c>
      <c r="G55" s="8">
        <v>5604804.3870000001</v>
      </c>
      <c r="H55" s="9">
        <f t="shared" si="0"/>
        <v>0.54917433019012873</v>
      </c>
    </row>
    <row r="56" spans="1:8" ht="14.5" customHeight="1" x14ac:dyDescent="0.25">
      <c r="A56" s="12" t="s">
        <v>30</v>
      </c>
      <c r="B56" s="3" t="s">
        <v>31</v>
      </c>
      <c r="C56" s="3" t="s">
        <v>84</v>
      </c>
      <c r="D56" s="3" t="s">
        <v>85</v>
      </c>
      <c r="E56" s="4" t="s">
        <v>144</v>
      </c>
      <c r="F56" s="8">
        <v>10205874.672</v>
      </c>
      <c r="G56" s="8">
        <v>5604804.3870000001</v>
      </c>
      <c r="H56" s="9">
        <f t="shared" si="0"/>
        <v>0.54917433019012873</v>
      </c>
    </row>
    <row r="57" spans="1:8" ht="14.5" customHeight="1" x14ac:dyDescent="0.25">
      <c r="A57" s="12" t="s">
        <v>30</v>
      </c>
      <c r="B57" s="3" t="s">
        <v>31</v>
      </c>
      <c r="C57" s="3" t="s">
        <v>86</v>
      </c>
      <c r="D57" s="3" t="s">
        <v>87</v>
      </c>
      <c r="E57" s="4" t="s">
        <v>143</v>
      </c>
      <c r="F57" s="8">
        <v>14908175.426999997</v>
      </c>
      <c r="G57" s="8">
        <v>6947985.2649999997</v>
      </c>
      <c r="H57" s="9">
        <f t="shared" si="0"/>
        <v>0.46605201951250158</v>
      </c>
    </row>
    <row r="58" spans="1:8" ht="14.5" customHeight="1" x14ac:dyDescent="0.25">
      <c r="A58" s="12" t="s">
        <v>30</v>
      </c>
      <c r="B58" s="3" t="s">
        <v>31</v>
      </c>
      <c r="C58" s="3" t="s">
        <v>86</v>
      </c>
      <c r="D58" s="3" t="s">
        <v>87</v>
      </c>
      <c r="E58" s="4" t="s">
        <v>144</v>
      </c>
      <c r="F58" s="8">
        <v>14908175.426999997</v>
      </c>
      <c r="G58" s="8">
        <v>6947985.2649999997</v>
      </c>
      <c r="H58" s="9">
        <f t="shared" si="0"/>
        <v>0.46605201951250158</v>
      </c>
    </row>
    <row r="59" spans="1:8" ht="14.5" customHeight="1" x14ac:dyDescent="0.25">
      <c r="A59" s="12" t="s">
        <v>30</v>
      </c>
      <c r="B59" s="3" t="s">
        <v>31</v>
      </c>
      <c r="C59" s="3" t="s">
        <v>88</v>
      </c>
      <c r="D59" s="3" t="s">
        <v>89</v>
      </c>
      <c r="E59" s="4" t="s">
        <v>143</v>
      </c>
      <c r="F59" s="8">
        <v>11543981.132000001</v>
      </c>
      <c r="G59" s="8">
        <v>2633222.1120000002</v>
      </c>
      <c r="H59" s="9">
        <f t="shared" si="0"/>
        <v>0.22810346637701001</v>
      </c>
    </row>
    <row r="60" spans="1:8" ht="14.5" customHeight="1" x14ac:dyDescent="0.25">
      <c r="A60" s="12" t="s">
        <v>30</v>
      </c>
      <c r="B60" s="3" t="s">
        <v>31</v>
      </c>
      <c r="C60" s="3" t="s">
        <v>88</v>
      </c>
      <c r="D60" s="3" t="s">
        <v>89</v>
      </c>
      <c r="E60" s="4" t="s">
        <v>144</v>
      </c>
      <c r="F60" s="8">
        <v>11543981.132000001</v>
      </c>
      <c r="G60" s="8">
        <v>2633222.1120000002</v>
      </c>
      <c r="H60" s="9">
        <f t="shared" si="0"/>
        <v>0.22810346637701001</v>
      </c>
    </row>
    <row r="61" spans="1:8" ht="14.5" customHeight="1" x14ac:dyDescent="0.25">
      <c r="A61" s="12" t="s">
        <v>30</v>
      </c>
      <c r="B61" s="3" t="s">
        <v>31</v>
      </c>
      <c r="C61" s="3" t="s">
        <v>90</v>
      </c>
      <c r="D61" s="3" t="s">
        <v>91</v>
      </c>
      <c r="E61" s="4" t="s">
        <v>143</v>
      </c>
      <c r="F61" s="8">
        <v>19558963.363000002</v>
      </c>
      <c r="G61" s="8">
        <v>13026917.137</v>
      </c>
      <c r="H61" s="9">
        <f t="shared" si="0"/>
        <v>0.66603310693056583</v>
      </c>
    </row>
    <row r="62" spans="1:8" ht="14.5" customHeight="1" x14ac:dyDescent="0.25">
      <c r="A62" s="12" t="s">
        <v>30</v>
      </c>
      <c r="B62" s="3" t="s">
        <v>31</v>
      </c>
      <c r="C62" s="3" t="s">
        <v>90</v>
      </c>
      <c r="D62" s="3" t="s">
        <v>91</v>
      </c>
      <c r="E62" s="4" t="s">
        <v>144</v>
      </c>
      <c r="F62" s="8">
        <v>19558963.363000002</v>
      </c>
      <c r="G62" s="8">
        <v>13026917.137</v>
      </c>
      <c r="H62" s="9">
        <f t="shared" si="0"/>
        <v>0.66603310693056583</v>
      </c>
    </row>
    <row r="63" spans="1:8" ht="14.5" customHeight="1" x14ac:dyDescent="0.25">
      <c r="A63" s="12" t="s">
        <v>30</v>
      </c>
      <c r="B63" s="3" t="s">
        <v>31</v>
      </c>
      <c r="C63" s="3" t="s">
        <v>92</v>
      </c>
      <c r="D63" s="3" t="s">
        <v>93</v>
      </c>
      <c r="E63" s="4" t="s">
        <v>143</v>
      </c>
      <c r="F63" s="8">
        <v>26609462.176000003</v>
      </c>
      <c r="G63" s="8">
        <v>29977762.817000002</v>
      </c>
      <c r="H63" s="9">
        <f t="shared" si="0"/>
        <v>1.1265828154932791</v>
      </c>
    </row>
    <row r="64" spans="1:8" ht="14.5" customHeight="1" x14ac:dyDescent="0.25">
      <c r="A64" s="12" t="s">
        <v>30</v>
      </c>
      <c r="B64" s="3" t="s">
        <v>31</v>
      </c>
      <c r="C64" s="3" t="s">
        <v>92</v>
      </c>
      <c r="D64" s="3" t="s">
        <v>93</v>
      </c>
      <c r="E64" s="4" t="s">
        <v>144</v>
      </c>
      <c r="F64" s="8">
        <v>26609462.176000003</v>
      </c>
      <c r="G64" s="8">
        <v>17614967.577</v>
      </c>
      <c r="H64" s="9">
        <f t="shared" si="0"/>
        <v>0.6619813456014737</v>
      </c>
    </row>
    <row r="65" spans="1:8" ht="14.5" customHeight="1" x14ac:dyDescent="0.25">
      <c r="A65" s="12" t="s">
        <v>30</v>
      </c>
      <c r="B65" s="3" t="s">
        <v>31</v>
      </c>
      <c r="C65" s="3" t="s">
        <v>94</v>
      </c>
      <c r="D65" s="3" t="s">
        <v>95</v>
      </c>
      <c r="E65" s="4" t="s">
        <v>143</v>
      </c>
      <c r="F65" s="8">
        <v>13364978.081</v>
      </c>
      <c r="G65" s="8">
        <v>15946337.183</v>
      </c>
      <c r="H65" s="9">
        <f t="shared" si="0"/>
        <v>1.1931435342695942</v>
      </c>
    </row>
    <row r="66" spans="1:8" ht="14.5" customHeight="1" x14ac:dyDescent="0.25">
      <c r="A66" s="12" t="s">
        <v>30</v>
      </c>
      <c r="B66" s="3" t="s">
        <v>31</v>
      </c>
      <c r="C66" s="3" t="s">
        <v>94</v>
      </c>
      <c r="D66" s="3" t="s">
        <v>95</v>
      </c>
      <c r="E66" s="4" t="s">
        <v>144</v>
      </c>
      <c r="F66" s="8">
        <v>13364978.081</v>
      </c>
      <c r="G66" s="8">
        <v>11756524.843</v>
      </c>
      <c r="H66" s="9">
        <f t="shared" si="0"/>
        <v>0.87965163666922741</v>
      </c>
    </row>
    <row r="67" spans="1:8" ht="14.5" customHeight="1" x14ac:dyDescent="0.25">
      <c r="A67" s="12" t="s">
        <v>30</v>
      </c>
      <c r="B67" s="3" t="s">
        <v>31</v>
      </c>
      <c r="C67" s="3" t="s">
        <v>96</v>
      </c>
      <c r="D67" s="3" t="s">
        <v>97</v>
      </c>
      <c r="E67" s="4" t="s">
        <v>143</v>
      </c>
      <c r="F67" s="8">
        <v>14531203.787</v>
      </c>
      <c r="G67" s="8">
        <v>16041338.294</v>
      </c>
      <c r="H67" s="9">
        <f t="shared" si="0"/>
        <v>1.1039235653931856</v>
      </c>
    </row>
    <row r="68" spans="1:8" ht="14.5" customHeight="1" x14ac:dyDescent="0.25">
      <c r="A68" s="12" t="s">
        <v>30</v>
      </c>
      <c r="B68" s="3" t="s">
        <v>31</v>
      </c>
      <c r="C68" s="3" t="s">
        <v>96</v>
      </c>
      <c r="D68" s="3" t="s">
        <v>97</v>
      </c>
      <c r="E68" s="4" t="s">
        <v>144</v>
      </c>
      <c r="F68" s="8">
        <v>14531203.787</v>
      </c>
      <c r="G68" s="8">
        <v>6163616.3739999998</v>
      </c>
      <c r="H68" s="9">
        <f t="shared" si="0"/>
        <v>0.42416419619096762</v>
      </c>
    </row>
    <row r="69" spans="1:8" ht="14.5" customHeight="1" x14ac:dyDescent="0.25">
      <c r="A69" s="12" t="s">
        <v>30</v>
      </c>
      <c r="B69" s="3" t="s">
        <v>31</v>
      </c>
      <c r="C69" s="3" t="s">
        <v>98</v>
      </c>
      <c r="D69" s="3" t="s">
        <v>99</v>
      </c>
      <c r="E69" s="4" t="s">
        <v>143</v>
      </c>
      <c r="F69" s="8">
        <v>21096327.921999998</v>
      </c>
      <c r="G69" s="8">
        <v>21164628.004999999</v>
      </c>
      <c r="H69" s="9">
        <f t="shared" si="0"/>
        <v>1.0032375341932742</v>
      </c>
    </row>
    <row r="70" spans="1:8" ht="14.5" customHeight="1" x14ac:dyDescent="0.25">
      <c r="A70" s="12" t="s">
        <v>30</v>
      </c>
      <c r="B70" s="3" t="s">
        <v>31</v>
      </c>
      <c r="C70" s="3" t="s">
        <v>98</v>
      </c>
      <c r="D70" s="3" t="s">
        <v>99</v>
      </c>
      <c r="E70" s="4" t="s">
        <v>144</v>
      </c>
      <c r="F70" s="8">
        <v>21096327.921999998</v>
      </c>
      <c r="G70" s="8">
        <v>7328931.8649999984</v>
      </c>
      <c r="H70" s="9">
        <f t="shared" si="0"/>
        <v>0.34740320173716716</v>
      </c>
    </row>
    <row r="71" spans="1:8" ht="14.5" customHeight="1" x14ac:dyDescent="0.25">
      <c r="A71" s="12" t="s">
        <v>30</v>
      </c>
      <c r="B71" s="3" t="s">
        <v>31</v>
      </c>
      <c r="C71" s="3" t="s">
        <v>100</v>
      </c>
      <c r="D71" s="3" t="s">
        <v>101</v>
      </c>
      <c r="E71" s="4" t="s">
        <v>143</v>
      </c>
      <c r="F71" s="8">
        <v>1446280.858</v>
      </c>
      <c r="G71" s="8">
        <v>2152103.1970000002</v>
      </c>
      <c r="H71" s="9">
        <f t="shared" si="0"/>
        <v>1.4880257766641893</v>
      </c>
    </row>
    <row r="72" spans="1:8" ht="14.5" customHeight="1" x14ac:dyDescent="0.25">
      <c r="A72" s="12" t="s">
        <v>30</v>
      </c>
      <c r="B72" s="3" t="s">
        <v>31</v>
      </c>
      <c r="C72" s="3" t="s">
        <v>100</v>
      </c>
      <c r="D72" s="3" t="s">
        <v>101</v>
      </c>
      <c r="E72" s="4" t="s">
        <v>144</v>
      </c>
      <c r="F72" s="8">
        <v>1446280.858</v>
      </c>
      <c r="G72" s="8">
        <v>221462.35700000008</v>
      </c>
      <c r="H72" s="9">
        <f t="shared" ref="H72:H108" si="3">IF(ISERROR(G72/F72)=TRUE,"N/A",G72/F72)</f>
        <v>0.15312541528500273</v>
      </c>
    </row>
    <row r="73" spans="1:8" ht="14.5" customHeight="1" x14ac:dyDescent="0.25">
      <c r="A73" s="12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4248996.063000001</v>
      </c>
      <c r="G73" s="8">
        <v>5028877.8269999996</v>
      </c>
      <c r="H73" s="9">
        <f t="shared" si="3"/>
        <v>1.1835449486035445</v>
      </c>
    </row>
    <row r="74" spans="1:8" ht="14.5" customHeight="1" x14ac:dyDescent="0.25">
      <c r="A74" s="12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4248996.063000001</v>
      </c>
      <c r="G74" s="8">
        <v>1917684.6269999994</v>
      </c>
      <c r="H74" s="9">
        <f t="shared" si="3"/>
        <v>0.45132652479937091</v>
      </c>
    </row>
    <row r="75" spans="1:8" ht="14.5" customHeight="1" x14ac:dyDescent="0.25">
      <c r="A75" s="12" t="s">
        <v>30</v>
      </c>
      <c r="B75" s="3" t="s">
        <v>31</v>
      </c>
      <c r="C75" s="3" t="s">
        <v>104</v>
      </c>
      <c r="D75" s="3" t="s">
        <v>105</v>
      </c>
      <c r="E75" s="4" t="s">
        <v>143</v>
      </c>
      <c r="F75" s="8">
        <v>16883992.002</v>
      </c>
      <c r="G75" s="8">
        <v>11710272.756999999</v>
      </c>
      <c r="H75" s="9">
        <f t="shared" si="3"/>
        <v>0.69357251268614994</v>
      </c>
    </row>
    <row r="76" spans="1:8" ht="14.5" customHeight="1" x14ac:dyDescent="0.25">
      <c r="A76" s="12" t="s">
        <v>30</v>
      </c>
      <c r="B76" s="3" t="s">
        <v>31</v>
      </c>
      <c r="C76" s="3" t="s">
        <v>104</v>
      </c>
      <c r="D76" s="3" t="s">
        <v>105</v>
      </c>
      <c r="E76" s="4" t="s">
        <v>144</v>
      </c>
      <c r="F76" s="8">
        <v>16883992.002</v>
      </c>
      <c r="G76" s="8">
        <v>11710272.756999999</v>
      </c>
      <c r="H76" s="9">
        <f t="shared" si="3"/>
        <v>0.69357251268614994</v>
      </c>
    </row>
    <row r="77" spans="1:8" ht="14.5" customHeight="1" x14ac:dyDescent="0.25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4430158.0200000005</v>
      </c>
      <c r="G77" s="8">
        <v>7453524.5710000005</v>
      </c>
      <c r="H77" s="9">
        <f t="shared" si="3"/>
        <v>1.6824511760869423</v>
      </c>
    </row>
    <row r="78" spans="1:8" ht="14.5" customHeight="1" x14ac:dyDescent="0.25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4430158.0200000005</v>
      </c>
      <c r="G78" s="8">
        <v>2622326.7110000001</v>
      </c>
      <c r="H78" s="9">
        <f t="shared" si="3"/>
        <v>0.59192622456388133</v>
      </c>
    </row>
    <row r="79" spans="1:8" ht="14.5" customHeight="1" x14ac:dyDescent="0.25">
      <c r="A79" s="12" t="s">
        <v>30</v>
      </c>
      <c r="B79" s="3" t="s">
        <v>31</v>
      </c>
      <c r="C79" s="3" t="s">
        <v>108</v>
      </c>
      <c r="D79" s="3" t="s">
        <v>109</v>
      </c>
      <c r="E79" s="4" t="s">
        <v>143</v>
      </c>
      <c r="F79" s="8">
        <v>5143771.9629999995</v>
      </c>
      <c r="G79" s="8">
        <v>3116245.4950000001</v>
      </c>
      <c r="H79" s="9">
        <f t="shared" si="3"/>
        <v>0.60582885816394427</v>
      </c>
    </row>
    <row r="80" spans="1:8" ht="14.5" customHeight="1" x14ac:dyDescent="0.25">
      <c r="A80" s="12" t="s">
        <v>30</v>
      </c>
      <c r="B80" s="3" t="s">
        <v>31</v>
      </c>
      <c r="C80" s="3" t="s">
        <v>108</v>
      </c>
      <c r="D80" s="3" t="s">
        <v>109</v>
      </c>
      <c r="E80" s="4" t="s">
        <v>144</v>
      </c>
      <c r="F80" s="8">
        <v>5143771.9629999995</v>
      </c>
      <c r="G80" s="8">
        <v>3193212.9250000003</v>
      </c>
      <c r="H80" s="9">
        <f t="shared" si="3"/>
        <v>0.62079208564635213</v>
      </c>
    </row>
    <row r="81" spans="1:8" ht="14.5" customHeight="1" x14ac:dyDescent="0.25">
      <c r="A81" s="12" t="s">
        <v>30</v>
      </c>
      <c r="B81" s="3" t="s">
        <v>31</v>
      </c>
      <c r="C81" s="3" t="s">
        <v>110</v>
      </c>
      <c r="D81" s="3" t="s">
        <v>111</v>
      </c>
      <c r="E81" s="4" t="s">
        <v>143</v>
      </c>
      <c r="F81" s="8">
        <v>8516740.8230000008</v>
      </c>
      <c r="G81" s="8">
        <v>7214740.7280000001</v>
      </c>
      <c r="H81" s="9">
        <f t="shared" si="3"/>
        <v>0.84712460763348973</v>
      </c>
    </row>
    <row r="82" spans="1:8" ht="14.5" customHeight="1" x14ac:dyDescent="0.25">
      <c r="A82" s="12" t="s">
        <v>30</v>
      </c>
      <c r="B82" s="3" t="s">
        <v>31</v>
      </c>
      <c r="C82" s="3" t="s">
        <v>110</v>
      </c>
      <c r="D82" s="3" t="s">
        <v>111</v>
      </c>
      <c r="E82" s="4" t="s">
        <v>144</v>
      </c>
      <c r="F82" s="8">
        <v>8516740.8230000008</v>
      </c>
      <c r="G82" s="8">
        <v>7214740.7280000001</v>
      </c>
      <c r="H82" s="9">
        <f t="shared" si="3"/>
        <v>0.84712460763348973</v>
      </c>
    </row>
    <row r="83" spans="1:8" ht="14.5" customHeight="1" x14ac:dyDescent="0.25">
      <c r="A83" s="12" t="s">
        <v>30</v>
      </c>
      <c r="B83" s="3" t="s">
        <v>31</v>
      </c>
      <c r="C83" s="3" t="s">
        <v>112</v>
      </c>
      <c r="D83" s="3" t="s">
        <v>113</v>
      </c>
      <c r="E83" s="4" t="s">
        <v>143</v>
      </c>
      <c r="F83" s="8">
        <v>6644291.909</v>
      </c>
      <c r="G83" s="8">
        <v>8232600.5070000002</v>
      </c>
      <c r="H83" s="9">
        <f t="shared" si="3"/>
        <v>1.2390485878335</v>
      </c>
    </row>
    <row r="84" spans="1:8" ht="14.5" customHeight="1" x14ac:dyDescent="0.25">
      <c r="A84" s="12" t="s">
        <v>30</v>
      </c>
      <c r="B84" s="3" t="s">
        <v>31</v>
      </c>
      <c r="C84" s="3" t="s">
        <v>112</v>
      </c>
      <c r="D84" s="3" t="s">
        <v>113</v>
      </c>
      <c r="E84" s="4" t="s">
        <v>144</v>
      </c>
      <c r="F84" s="8">
        <v>6644291.909</v>
      </c>
      <c r="G84" s="8">
        <v>4398707.0669999998</v>
      </c>
      <c r="H84" s="9">
        <f t="shared" si="3"/>
        <v>0.66202796735070413</v>
      </c>
    </row>
    <row r="85" spans="1:8" ht="14.5" customHeight="1" x14ac:dyDescent="0.25">
      <c r="A85" s="12" t="s">
        <v>30</v>
      </c>
      <c r="B85" s="3" t="s">
        <v>31</v>
      </c>
      <c r="C85" s="3" t="s">
        <v>114</v>
      </c>
      <c r="D85" s="3" t="s">
        <v>115</v>
      </c>
      <c r="E85" s="4" t="s">
        <v>143</v>
      </c>
      <c r="F85" s="8">
        <v>1793554.7990000001</v>
      </c>
      <c r="G85" s="8">
        <v>2321464.2429999998</v>
      </c>
      <c r="H85" s="9">
        <f t="shared" si="3"/>
        <v>1.2943369471032258</v>
      </c>
    </row>
    <row r="86" spans="1:8" ht="14.5" customHeight="1" x14ac:dyDescent="0.25">
      <c r="A86" s="12" t="s">
        <v>30</v>
      </c>
      <c r="B86" s="3" t="s">
        <v>31</v>
      </c>
      <c r="C86" s="3" t="s">
        <v>114</v>
      </c>
      <c r="D86" s="3" t="s">
        <v>115</v>
      </c>
      <c r="E86" s="4" t="s">
        <v>144</v>
      </c>
      <c r="F86" s="8">
        <v>1793554.7990000001</v>
      </c>
      <c r="G86" s="8">
        <v>851431.45299999975</v>
      </c>
      <c r="H86" s="9">
        <f t="shared" si="3"/>
        <v>0.47471727848779249</v>
      </c>
    </row>
    <row r="87" spans="1:8" ht="14.5" customHeight="1" x14ac:dyDescent="0.25">
      <c r="A87" s="12" t="s">
        <v>30</v>
      </c>
      <c r="B87" s="3" t="s">
        <v>31</v>
      </c>
      <c r="C87" s="3" t="s">
        <v>116</v>
      </c>
      <c r="D87" s="3" t="s">
        <v>117</v>
      </c>
      <c r="E87" s="4" t="s">
        <v>143</v>
      </c>
      <c r="F87" s="8">
        <v>16906453.726</v>
      </c>
      <c r="G87" s="8">
        <v>8877846.3310000002</v>
      </c>
      <c r="H87" s="9">
        <f t="shared" si="3"/>
        <v>0.52511582114627553</v>
      </c>
    </row>
    <row r="88" spans="1:8" ht="14.5" customHeight="1" x14ac:dyDescent="0.25">
      <c r="A88" s="12" t="s">
        <v>30</v>
      </c>
      <c r="B88" s="3" t="s">
        <v>31</v>
      </c>
      <c r="C88" s="3" t="s">
        <v>116</v>
      </c>
      <c r="D88" s="3" t="s">
        <v>117</v>
      </c>
      <c r="E88" s="4" t="s">
        <v>144</v>
      </c>
      <c r="F88" s="8">
        <v>16906453.726</v>
      </c>
      <c r="G88" s="8">
        <v>8877989.6679999996</v>
      </c>
      <c r="H88" s="9">
        <f t="shared" si="3"/>
        <v>0.5251242993879176</v>
      </c>
    </row>
    <row r="89" spans="1:8" ht="14.5" customHeight="1" x14ac:dyDescent="0.25">
      <c r="A89" s="12" t="s">
        <v>30</v>
      </c>
      <c r="B89" s="3" t="s">
        <v>31</v>
      </c>
      <c r="C89" s="3" t="s">
        <v>118</v>
      </c>
      <c r="D89" s="3" t="s">
        <v>119</v>
      </c>
      <c r="E89" s="4" t="s">
        <v>143</v>
      </c>
      <c r="F89" s="8">
        <v>0</v>
      </c>
      <c r="G89" s="8">
        <v>-2000000</v>
      </c>
      <c r="H89" s="9" t="str">
        <f t="shared" si="3"/>
        <v>N/A</v>
      </c>
    </row>
    <row r="90" spans="1:8" ht="14.5" customHeight="1" x14ac:dyDescent="0.25">
      <c r="A90" s="12" t="s">
        <v>30</v>
      </c>
      <c r="B90" s="3" t="s">
        <v>31</v>
      </c>
      <c r="C90" s="3" t="s">
        <v>118</v>
      </c>
      <c r="D90" s="3" t="s">
        <v>119</v>
      </c>
      <c r="E90" s="4" t="s">
        <v>144</v>
      </c>
      <c r="F90" s="8">
        <v>0</v>
      </c>
      <c r="G90" s="8">
        <v>0</v>
      </c>
      <c r="H90" s="9" t="str">
        <f t="shared" si="3"/>
        <v>N/A</v>
      </c>
    </row>
    <row r="91" spans="1:8" ht="14.5" customHeight="1" x14ac:dyDescent="0.25">
      <c r="A91" s="12" t="s">
        <v>30</v>
      </c>
      <c r="B91" s="3" t="s">
        <v>31</v>
      </c>
      <c r="C91" s="3" t="s">
        <v>120</v>
      </c>
      <c r="D91" s="3" t="s">
        <v>121</v>
      </c>
      <c r="E91" s="4" t="s">
        <v>143</v>
      </c>
      <c r="F91" s="8">
        <v>4347463.5580000002</v>
      </c>
      <c r="G91" s="8">
        <v>4888954.7709999997</v>
      </c>
      <c r="H91" s="9">
        <f t="shared" si="3"/>
        <v>1.1245533644562868</v>
      </c>
    </row>
    <row r="92" spans="1:8" ht="14.5" customHeight="1" x14ac:dyDescent="0.25">
      <c r="A92" s="12" t="s">
        <v>30</v>
      </c>
      <c r="B92" s="3" t="s">
        <v>31</v>
      </c>
      <c r="C92" s="3" t="s">
        <v>120</v>
      </c>
      <c r="D92" s="3" t="s">
        <v>121</v>
      </c>
      <c r="E92" s="4" t="s">
        <v>144</v>
      </c>
      <c r="F92" s="8">
        <v>4347463.5580000002</v>
      </c>
      <c r="G92" s="8">
        <v>1885976.3809999996</v>
      </c>
      <c r="H92" s="9">
        <f t="shared" si="3"/>
        <v>0.43381073948958437</v>
      </c>
    </row>
    <row r="93" spans="1:8" ht="14.5" customHeight="1" x14ac:dyDescent="0.25">
      <c r="A93" s="12" t="s">
        <v>30</v>
      </c>
      <c r="B93" s="3" t="s">
        <v>31</v>
      </c>
      <c r="C93" s="3" t="s">
        <v>122</v>
      </c>
      <c r="D93" s="3" t="s">
        <v>123</v>
      </c>
      <c r="E93" s="4" t="s">
        <v>143</v>
      </c>
      <c r="F93" s="8">
        <v>4623386.04</v>
      </c>
      <c r="G93" s="8">
        <v>4075246.47</v>
      </c>
      <c r="H93" s="9">
        <f t="shared" si="3"/>
        <v>0.88144196369118255</v>
      </c>
    </row>
    <row r="94" spans="1:8" ht="14.5" customHeight="1" x14ac:dyDescent="0.25">
      <c r="A94" s="12" t="s">
        <v>30</v>
      </c>
      <c r="B94" s="3" t="s">
        <v>31</v>
      </c>
      <c r="C94" s="3" t="s">
        <v>122</v>
      </c>
      <c r="D94" s="3" t="s">
        <v>123</v>
      </c>
      <c r="E94" s="4" t="s">
        <v>144</v>
      </c>
      <c r="F94" s="8">
        <v>4623386.04</v>
      </c>
      <c r="G94" s="8">
        <v>2895222.89</v>
      </c>
      <c r="H94" s="9">
        <f t="shared" si="3"/>
        <v>0.62621266425764444</v>
      </c>
    </row>
    <row r="95" spans="1:8" ht="14.5" customHeight="1" x14ac:dyDescent="0.25">
      <c r="A95" s="12" t="s">
        <v>30</v>
      </c>
      <c r="B95" s="3" t="s">
        <v>31</v>
      </c>
      <c r="C95" s="3" t="s">
        <v>124</v>
      </c>
      <c r="D95" s="3" t="s">
        <v>125</v>
      </c>
      <c r="E95" s="4" t="s">
        <v>143</v>
      </c>
      <c r="F95" s="8">
        <v>22099213.206</v>
      </c>
      <c r="G95" s="8">
        <v>25695849.131999999</v>
      </c>
      <c r="H95" s="9">
        <f t="shared" si="3"/>
        <v>1.1627495011914497</v>
      </c>
    </row>
    <row r="96" spans="1:8" ht="14.5" customHeight="1" x14ac:dyDescent="0.25">
      <c r="A96" s="12" t="s">
        <v>30</v>
      </c>
      <c r="B96" s="3" t="s">
        <v>31</v>
      </c>
      <c r="C96" s="3" t="s">
        <v>124</v>
      </c>
      <c r="D96" s="3" t="s">
        <v>125</v>
      </c>
      <c r="E96" s="4" t="s">
        <v>144</v>
      </c>
      <c r="F96" s="8">
        <v>22099213.206</v>
      </c>
      <c r="G96" s="8">
        <v>25696144.640999999</v>
      </c>
      <c r="H96" s="9">
        <f t="shared" si="3"/>
        <v>1.1627628731154747</v>
      </c>
    </row>
    <row r="97" spans="1:8" ht="14.5" customHeight="1" x14ac:dyDescent="0.25">
      <c r="A97" s="12" t="s">
        <v>30</v>
      </c>
      <c r="B97" s="3" t="s">
        <v>31</v>
      </c>
      <c r="C97" s="3" t="s">
        <v>126</v>
      </c>
      <c r="D97" s="3" t="s">
        <v>127</v>
      </c>
      <c r="E97" s="4" t="s">
        <v>143</v>
      </c>
      <c r="F97" s="8">
        <v>380238.54299999995</v>
      </c>
      <c r="G97" s="8">
        <v>17.72</v>
      </c>
      <c r="H97" s="9">
        <f t="shared" si="3"/>
        <v>4.6602324583386595E-5</v>
      </c>
    </row>
    <row r="98" spans="1:8" ht="14.5" customHeight="1" x14ac:dyDescent="0.25">
      <c r="A98" s="12" t="s">
        <v>30</v>
      </c>
      <c r="B98" s="3" t="s">
        <v>31</v>
      </c>
      <c r="C98" s="3" t="s">
        <v>126</v>
      </c>
      <c r="D98" s="3" t="s">
        <v>127</v>
      </c>
      <c r="E98" s="4" t="s">
        <v>144</v>
      </c>
      <c r="F98" s="8">
        <v>380238.54299999995</v>
      </c>
      <c r="G98" s="8">
        <v>17.72</v>
      </c>
      <c r="H98" s="9">
        <f t="shared" si="3"/>
        <v>4.6602324583386595E-5</v>
      </c>
    </row>
    <row r="99" spans="1:8" ht="14.5" customHeight="1" x14ac:dyDescent="0.25">
      <c r="A99" s="12" t="s">
        <v>30</v>
      </c>
      <c r="B99" s="3" t="s">
        <v>31</v>
      </c>
      <c r="C99" s="3" t="s">
        <v>128</v>
      </c>
      <c r="D99" s="3" t="s">
        <v>129</v>
      </c>
      <c r="E99" s="4" t="s">
        <v>143</v>
      </c>
      <c r="F99" s="8">
        <v>1844403.2080000001</v>
      </c>
      <c r="G99" s="8">
        <v>2189342.8489999999</v>
      </c>
      <c r="H99" s="9">
        <f t="shared" si="3"/>
        <v>1.1870196492306251</v>
      </c>
    </row>
    <row r="100" spans="1:8" ht="14.5" customHeight="1" x14ac:dyDescent="0.25">
      <c r="A100" s="12" t="s">
        <v>30</v>
      </c>
      <c r="B100" s="3" t="s">
        <v>31</v>
      </c>
      <c r="C100" s="3" t="s">
        <v>128</v>
      </c>
      <c r="D100" s="3" t="s">
        <v>129</v>
      </c>
      <c r="E100" s="4" t="s">
        <v>144</v>
      </c>
      <c r="F100" s="8">
        <v>1844403.2080000001</v>
      </c>
      <c r="G100" s="8">
        <v>980953.13899999997</v>
      </c>
      <c r="H100" s="9">
        <f t="shared" si="3"/>
        <v>0.53185395402977409</v>
      </c>
    </row>
    <row r="101" spans="1:8" ht="14.5" customHeight="1" x14ac:dyDescent="0.25">
      <c r="A101" s="12" t="s">
        <v>30</v>
      </c>
      <c r="B101" s="3" t="s">
        <v>31</v>
      </c>
      <c r="C101" s="3" t="s">
        <v>130</v>
      </c>
      <c r="D101" s="3" t="s">
        <v>131</v>
      </c>
      <c r="E101" s="4" t="s">
        <v>143</v>
      </c>
      <c r="F101" s="8">
        <v>5208274.5329999998</v>
      </c>
      <c r="G101" s="8">
        <v>5386621.0329999998</v>
      </c>
      <c r="H101" s="9">
        <f t="shared" si="3"/>
        <v>1.0342429145910002</v>
      </c>
    </row>
    <row r="102" spans="1:8" ht="14.5" customHeight="1" x14ac:dyDescent="0.25">
      <c r="A102" s="12" t="s">
        <v>30</v>
      </c>
      <c r="B102" s="3" t="s">
        <v>31</v>
      </c>
      <c r="C102" s="3" t="s">
        <v>130</v>
      </c>
      <c r="D102" s="3" t="s">
        <v>131</v>
      </c>
      <c r="E102" s="4" t="s">
        <v>144</v>
      </c>
      <c r="F102" s="8">
        <v>5208274.5329999998</v>
      </c>
      <c r="G102" s="8">
        <v>4527952.733</v>
      </c>
      <c r="H102" s="9">
        <f t="shared" si="3"/>
        <v>0.86937673970728069</v>
      </c>
    </row>
    <row r="103" spans="1:8" ht="14.5" customHeight="1" x14ac:dyDescent="0.25">
      <c r="A103" s="12" t="s">
        <v>30</v>
      </c>
      <c r="B103" s="3" t="s">
        <v>31</v>
      </c>
      <c r="C103" s="3" t="s">
        <v>132</v>
      </c>
      <c r="D103" s="3" t="s">
        <v>133</v>
      </c>
      <c r="E103" s="4" t="s">
        <v>143</v>
      </c>
      <c r="F103" s="8">
        <v>2965444.5979999998</v>
      </c>
      <c r="G103" s="8">
        <v>2882466.11</v>
      </c>
      <c r="H103" s="9">
        <f t="shared" si="3"/>
        <v>0.97201819651057941</v>
      </c>
    </row>
    <row r="104" spans="1:8" ht="14.5" customHeight="1" x14ac:dyDescent="0.25">
      <c r="A104" s="12" t="s">
        <v>30</v>
      </c>
      <c r="B104" s="3" t="s">
        <v>31</v>
      </c>
      <c r="C104" s="3" t="s">
        <v>132</v>
      </c>
      <c r="D104" s="3" t="s">
        <v>133</v>
      </c>
      <c r="E104" s="4" t="s">
        <v>144</v>
      </c>
      <c r="F104" s="8">
        <v>2965444.5979999998</v>
      </c>
      <c r="G104" s="8">
        <v>1498968.68</v>
      </c>
      <c r="H104" s="9">
        <f t="shared" si="3"/>
        <v>0.50547856500538135</v>
      </c>
    </row>
    <row r="105" spans="1:8" ht="14.5" customHeight="1" x14ac:dyDescent="0.25">
      <c r="A105" s="12" t="s">
        <v>30</v>
      </c>
      <c r="B105" s="3" t="s">
        <v>31</v>
      </c>
      <c r="C105" s="3" t="s">
        <v>134</v>
      </c>
      <c r="D105" s="3" t="s">
        <v>135</v>
      </c>
      <c r="E105" s="4" t="s">
        <v>143</v>
      </c>
      <c r="F105" s="8">
        <v>1715009.997</v>
      </c>
      <c r="G105" s="8">
        <v>133622.45699999999</v>
      </c>
      <c r="H105" s="9">
        <f t="shared" si="3"/>
        <v>7.7913514926292296E-2</v>
      </c>
    </row>
    <row r="106" spans="1:8" ht="14.5" customHeight="1" x14ac:dyDescent="0.25">
      <c r="A106" s="12" t="s">
        <v>30</v>
      </c>
      <c r="B106" s="3" t="s">
        <v>31</v>
      </c>
      <c r="C106" s="3" t="s">
        <v>134</v>
      </c>
      <c r="D106" s="3" t="s">
        <v>135</v>
      </c>
      <c r="E106" s="4" t="s">
        <v>144</v>
      </c>
      <c r="F106" s="8">
        <v>1715009.997</v>
      </c>
      <c r="G106" s="8">
        <v>133622.45699999999</v>
      </c>
      <c r="H106" s="9">
        <f t="shared" si="3"/>
        <v>7.7913514926292296E-2</v>
      </c>
    </row>
    <row r="107" spans="1:8" ht="14.5" customHeight="1" x14ac:dyDescent="0.25">
      <c r="A107" s="12" t="s">
        <v>30</v>
      </c>
      <c r="B107" s="3" t="s">
        <v>31</v>
      </c>
      <c r="C107" s="3" t="s">
        <v>136</v>
      </c>
      <c r="D107" s="3" t="s">
        <v>137</v>
      </c>
      <c r="E107" s="4" t="s">
        <v>143</v>
      </c>
      <c r="F107" s="8">
        <v>570087.10700000008</v>
      </c>
      <c r="G107" s="8">
        <v>284778.451</v>
      </c>
      <c r="H107" s="9">
        <f t="shared" si="3"/>
        <v>0.49953497895892596</v>
      </c>
    </row>
    <row r="108" spans="1:8" ht="14.5" customHeight="1" x14ac:dyDescent="0.25">
      <c r="A108" s="12" t="s">
        <v>30</v>
      </c>
      <c r="B108" s="3" t="s">
        <v>31</v>
      </c>
      <c r="C108" s="3" t="s">
        <v>136</v>
      </c>
      <c r="D108" s="3" t="s">
        <v>137</v>
      </c>
      <c r="E108" s="4" t="s">
        <v>144</v>
      </c>
      <c r="F108" s="8">
        <v>570087.10700000008</v>
      </c>
      <c r="G108" s="8">
        <v>284778.451</v>
      </c>
      <c r="H108" s="9">
        <f t="shared" si="3"/>
        <v>0.49953497895892596</v>
      </c>
    </row>
  </sheetData>
  <sheetProtection algorithmName="SHA-512" hashValue="k11ZWy6W2L2DvoCg38jkGAc/6tYJAeJUU51DsX91NA2dDrXQXbPjQ6lPIzWplNjYi+cjmJ6/k05A/OI3OfEqIw==" saltValue="X8F0jGRpFmILjjg20sXzkA==" spinCount="100000" sheet="1" objects="1" scenarios="1"/>
  <sortState xmlns:xlrd2="http://schemas.microsoft.com/office/spreadsheetml/2017/richdata2" ref="C7:H108">
    <sortCondition ref="C7:C108"/>
  </sortState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9217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9217" r:id="rId6" name="FPMExcelClientSheetOptionstb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F24BB-DBF5-42F0-A4DC-F35D44F11980}">
  <sheetPr codeName="Sheet4"/>
  <dimension ref="A1:H108"/>
  <sheetViews>
    <sheetView workbookViewId="0">
      <pane ySplit="2" topLeftCell="A66" activePane="bottomLeft" state="frozen"/>
      <selection activeCell="A3" sqref="A3"/>
      <selection pane="bottomLeft" activeCell="D72" sqref="D72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3.81640625" style="1" bestFit="1" customWidth="1"/>
    <col min="5" max="5" width="17.453125" style="1" bestFit="1" customWidth="1"/>
    <col min="6" max="6" width="17" style="1" bestFit="1" customWidth="1"/>
    <col min="7" max="7" width="13.26953125" style="1" customWidth="1"/>
    <col min="8" max="8" width="30.54296875" style="1" bestFit="1" customWidth="1"/>
    <col min="9" max="16384" width="8.7265625" style="1"/>
  </cols>
  <sheetData>
    <row r="1" spans="1:8" x14ac:dyDescent="0.25">
      <c r="A1" s="2" t="s">
        <v>145</v>
      </c>
    </row>
    <row r="2" spans="1:8" s="6" customFormat="1" ht="25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139</v>
      </c>
      <c r="F2" s="5" t="s">
        <v>146</v>
      </c>
      <c r="G2" s="5" t="s">
        <v>141</v>
      </c>
      <c r="H2" s="5" t="s">
        <v>147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4" t="s">
        <v>143</v>
      </c>
      <c r="F3" s="8">
        <v>1107536660.095</v>
      </c>
      <c r="G3" s="8">
        <v>729036617.45099998</v>
      </c>
      <c r="H3" s="9">
        <f>IF(ISERROR(G3/F3)=TRUE,"N/A",G3/F3)</f>
        <v>0.65825055162369628</v>
      </c>
    </row>
    <row r="4" spans="1:8" ht="14.5" customHeight="1" x14ac:dyDescent="0.25">
      <c r="A4" s="12" t="s">
        <v>30</v>
      </c>
      <c r="B4" s="3" t="s">
        <v>31</v>
      </c>
      <c r="C4" s="3" t="s">
        <v>32</v>
      </c>
      <c r="D4" s="3" t="s">
        <v>33</v>
      </c>
      <c r="E4" s="4" t="s">
        <v>144</v>
      </c>
      <c r="F4" s="8">
        <v>1107536660.095</v>
      </c>
      <c r="G4" s="8">
        <v>615732769.08099997</v>
      </c>
      <c r="H4" s="9">
        <f t="shared" ref="H4:H71" si="0">IF(ISERROR(G4/F4)=TRUE,"N/A",G4/F4)</f>
        <v>0.55594798011307811</v>
      </c>
    </row>
    <row r="5" spans="1:8" ht="14.5" customHeight="1" x14ac:dyDescent="0.25">
      <c r="A5" s="12" t="s">
        <v>30</v>
      </c>
      <c r="B5" s="3" t="s">
        <v>31</v>
      </c>
      <c r="C5" s="3" t="s">
        <v>34</v>
      </c>
      <c r="D5" s="3" t="s">
        <v>35</v>
      </c>
      <c r="E5" s="4" t="s">
        <v>143</v>
      </c>
      <c r="F5" s="8">
        <v>889223981.62459993</v>
      </c>
      <c r="G5" s="8">
        <v>729022478.89800012</v>
      </c>
      <c r="H5" s="9">
        <f t="shared" si="0"/>
        <v>0.81984122556623595</v>
      </c>
    </row>
    <row r="6" spans="1:8" ht="14.5" customHeight="1" x14ac:dyDescent="0.25">
      <c r="A6" s="12" t="s">
        <v>30</v>
      </c>
      <c r="B6" s="3" t="s">
        <v>31</v>
      </c>
      <c r="C6" s="3" t="s">
        <v>34</v>
      </c>
      <c r="D6" s="3" t="s">
        <v>35</v>
      </c>
      <c r="E6" s="4" t="s">
        <v>144</v>
      </c>
      <c r="F6" s="8">
        <v>889223981.62459993</v>
      </c>
      <c r="G6" s="8">
        <v>615718630.52800012</v>
      </c>
      <c r="H6" s="9">
        <f t="shared" si="0"/>
        <v>0.69242243040172025</v>
      </c>
    </row>
    <row r="7" spans="1:8" ht="14.5" customHeight="1" x14ac:dyDescent="0.25">
      <c r="A7" s="12" t="s">
        <v>30</v>
      </c>
      <c r="B7" s="3" t="s">
        <v>31</v>
      </c>
      <c r="C7" s="3" t="s">
        <v>36</v>
      </c>
      <c r="D7" s="3" t="s">
        <v>37</v>
      </c>
      <c r="E7" s="4" t="s">
        <v>143</v>
      </c>
      <c r="F7" s="8">
        <v>106688835.17500001</v>
      </c>
      <c r="G7" s="8">
        <v>124611605.823</v>
      </c>
      <c r="H7" s="9">
        <f t="shared" si="0"/>
        <v>1.1679910612821065</v>
      </c>
    </row>
    <row r="8" spans="1:8" ht="14.5" customHeight="1" x14ac:dyDescent="0.25">
      <c r="A8" s="12" t="s">
        <v>30</v>
      </c>
      <c r="B8" s="3" t="s">
        <v>31</v>
      </c>
      <c r="C8" s="3" t="s">
        <v>36</v>
      </c>
      <c r="D8" s="3" t="s">
        <v>37</v>
      </c>
      <c r="E8" s="4" t="s">
        <v>144</v>
      </c>
      <c r="F8" s="8">
        <v>106688835.17500001</v>
      </c>
      <c r="G8" s="8">
        <v>124611605.823</v>
      </c>
      <c r="H8" s="9">
        <f t="shared" si="0"/>
        <v>1.1679910612821065</v>
      </c>
    </row>
    <row r="9" spans="1:8" ht="14.5" customHeight="1" x14ac:dyDescent="0.25">
      <c r="A9" s="12" t="s">
        <v>30</v>
      </c>
      <c r="B9" s="3" t="s">
        <v>31</v>
      </c>
      <c r="C9" s="3" t="s">
        <v>38</v>
      </c>
      <c r="D9" s="3" t="s">
        <v>39</v>
      </c>
      <c r="E9" s="4" t="s">
        <v>143</v>
      </c>
      <c r="F9" s="8">
        <v>1947761.7300000002</v>
      </c>
      <c r="G9" s="8">
        <v>1730320.6459999999</v>
      </c>
      <c r="H9" s="9">
        <f t="shared" si="0"/>
        <v>0.88836361211389026</v>
      </c>
    </row>
    <row r="10" spans="1:8" ht="14.5" customHeight="1" x14ac:dyDescent="0.25">
      <c r="A10" s="12" t="s">
        <v>30</v>
      </c>
      <c r="B10" s="3" t="s">
        <v>31</v>
      </c>
      <c r="C10" s="3" t="s">
        <v>38</v>
      </c>
      <c r="D10" s="3" t="s">
        <v>39</v>
      </c>
      <c r="E10" s="4" t="s">
        <v>144</v>
      </c>
      <c r="F10" s="8">
        <v>1947761.7300000002</v>
      </c>
      <c r="G10" s="8">
        <v>684676.26599999995</v>
      </c>
      <c r="H10" s="9">
        <f t="shared" si="0"/>
        <v>0.3515195187657783</v>
      </c>
    </row>
    <row r="11" spans="1:8" ht="14.5" customHeight="1" x14ac:dyDescent="0.25">
      <c r="A11" s="12" t="s">
        <v>30</v>
      </c>
      <c r="B11" s="3" t="s">
        <v>31</v>
      </c>
      <c r="C11" s="3" t="s">
        <v>40</v>
      </c>
      <c r="D11" s="3" t="s">
        <v>41</v>
      </c>
      <c r="E11" s="4" t="s">
        <v>143</v>
      </c>
      <c r="F11" s="8">
        <v>2408356.6714999997</v>
      </c>
      <c r="G11" s="8">
        <v>1490812.54</v>
      </c>
      <c r="H11" s="9">
        <f t="shared" si="0"/>
        <v>0.61901650932437491</v>
      </c>
    </row>
    <row r="12" spans="1:8" ht="14.5" customHeight="1" x14ac:dyDescent="0.25">
      <c r="A12" s="12" t="s">
        <v>30</v>
      </c>
      <c r="B12" s="3" t="s">
        <v>31</v>
      </c>
      <c r="C12" s="3" t="s">
        <v>40</v>
      </c>
      <c r="D12" s="3" t="s">
        <v>41</v>
      </c>
      <c r="E12" s="4" t="s">
        <v>144</v>
      </c>
      <c r="F12" s="8">
        <v>2408356.6714999997</v>
      </c>
      <c r="G12" s="8">
        <v>649469.19000000006</v>
      </c>
      <c r="H12" s="9">
        <f t="shared" si="0"/>
        <v>0.26967317494359772</v>
      </c>
    </row>
    <row r="13" spans="1:8" ht="14.5" customHeight="1" x14ac:dyDescent="0.25">
      <c r="A13" s="12" t="s">
        <v>30</v>
      </c>
      <c r="B13" s="3" t="s">
        <v>31</v>
      </c>
      <c r="C13" s="3" t="s">
        <v>42</v>
      </c>
      <c r="D13" s="3" t="s">
        <v>43</v>
      </c>
      <c r="E13" s="4" t="s">
        <v>143</v>
      </c>
      <c r="F13" s="8">
        <v>186644738.40910003</v>
      </c>
      <c r="G13" s="8">
        <v>199394526.76899999</v>
      </c>
      <c r="H13" s="9">
        <f t="shared" si="0"/>
        <v>1.0683104622641659</v>
      </c>
    </row>
    <row r="14" spans="1:8" ht="14.5" customHeight="1" x14ac:dyDescent="0.25">
      <c r="A14" s="12" t="s">
        <v>30</v>
      </c>
      <c r="B14" s="3" t="s">
        <v>31</v>
      </c>
      <c r="C14" s="3" t="s">
        <v>42</v>
      </c>
      <c r="D14" s="3" t="s">
        <v>43</v>
      </c>
      <c r="E14" s="4" t="s">
        <v>144</v>
      </c>
      <c r="F14" s="8">
        <v>186644738.40910003</v>
      </c>
      <c r="G14" s="8">
        <v>199394526.76899999</v>
      </c>
      <c r="H14" s="9">
        <f t="shared" si="0"/>
        <v>1.0683104622641659</v>
      </c>
    </row>
    <row r="15" spans="1:8" ht="14.5" customHeight="1" x14ac:dyDescent="0.25">
      <c r="A15" s="12" t="s">
        <v>30</v>
      </c>
      <c r="B15" s="3" t="s">
        <v>31</v>
      </c>
      <c r="C15" s="3" t="s">
        <v>44</v>
      </c>
      <c r="D15" s="3" t="s">
        <v>45</v>
      </c>
      <c r="E15" s="4" t="s">
        <v>143</v>
      </c>
      <c r="F15" s="8">
        <v>11736057.9122</v>
      </c>
      <c r="G15" s="8">
        <v>10201356.301000001</v>
      </c>
      <c r="H15" s="9">
        <f t="shared" si="0"/>
        <v>0.86923193267437537</v>
      </c>
    </row>
    <row r="16" spans="1:8" ht="14.5" customHeight="1" x14ac:dyDescent="0.25">
      <c r="A16" s="12" t="s">
        <v>30</v>
      </c>
      <c r="B16" s="3" t="s">
        <v>31</v>
      </c>
      <c r="C16" s="3" t="s">
        <v>44</v>
      </c>
      <c r="D16" s="3" t="s">
        <v>45</v>
      </c>
      <c r="E16" s="4" t="s">
        <v>144</v>
      </c>
      <c r="F16" s="8">
        <v>11736057.9122</v>
      </c>
      <c r="G16" s="8">
        <v>6161888.7910000011</v>
      </c>
      <c r="H16" s="9">
        <f t="shared" si="0"/>
        <v>0.52503905801236073</v>
      </c>
    </row>
    <row r="17" spans="1:8" ht="14.5" customHeight="1" x14ac:dyDescent="0.25">
      <c r="A17" s="12" t="s">
        <v>30</v>
      </c>
      <c r="B17" s="3" t="s">
        <v>31</v>
      </c>
      <c r="C17" s="3" t="s">
        <v>46</v>
      </c>
      <c r="D17" s="3" t="s">
        <v>47</v>
      </c>
      <c r="E17" s="4" t="s">
        <v>143</v>
      </c>
      <c r="F17" s="8">
        <v>5956555.8747000005</v>
      </c>
      <c r="G17" s="8">
        <v>4835424.7029999997</v>
      </c>
      <c r="H17" s="9">
        <f t="shared" si="0"/>
        <v>0.81178197681953812</v>
      </c>
    </row>
    <row r="18" spans="1:8" ht="14.5" customHeight="1" x14ac:dyDescent="0.25">
      <c r="A18" s="12" t="s">
        <v>30</v>
      </c>
      <c r="B18" s="3" t="s">
        <v>31</v>
      </c>
      <c r="C18" s="3" t="s">
        <v>46</v>
      </c>
      <c r="D18" s="3" t="s">
        <v>47</v>
      </c>
      <c r="E18" s="4" t="s">
        <v>144</v>
      </c>
      <c r="F18" s="8">
        <v>5956555.8747000005</v>
      </c>
      <c r="G18" s="8">
        <v>3512657.4029999999</v>
      </c>
      <c r="H18" s="9">
        <f t="shared" si="0"/>
        <v>0.58971282682325443</v>
      </c>
    </row>
    <row r="19" spans="1:8" ht="14.5" customHeight="1" x14ac:dyDescent="0.25">
      <c r="A19" s="12" t="s">
        <v>30</v>
      </c>
      <c r="B19" s="3" t="s">
        <v>31</v>
      </c>
      <c r="C19" s="3" t="s">
        <v>48</v>
      </c>
      <c r="D19" s="3" t="s">
        <v>49</v>
      </c>
      <c r="E19" s="4" t="s">
        <v>143</v>
      </c>
      <c r="F19" s="8">
        <v>197582.71299999999</v>
      </c>
      <c r="G19" s="8">
        <v>120099.06299999999</v>
      </c>
      <c r="H19" s="9">
        <f t="shared" ref="H19:H20" si="1">IF(ISERROR(G19/F19)=TRUE,"N/A",G19/F19)</f>
        <v>0.60784195730726709</v>
      </c>
    </row>
    <row r="20" spans="1:8" ht="14.5" customHeight="1" x14ac:dyDescent="0.25">
      <c r="A20" s="12" t="s">
        <v>30</v>
      </c>
      <c r="B20" s="3" t="s">
        <v>31</v>
      </c>
      <c r="C20" s="3" t="s">
        <v>48</v>
      </c>
      <c r="D20" s="3" t="s">
        <v>49</v>
      </c>
      <c r="E20" s="4" t="s">
        <v>144</v>
      </c>
      <c r="F20" s="8">
        <v>197582.71299999999</v>
      </c>
      <c r="G20" s="8">
        <v>17165.462999999989</v>
      </c>
      <c r="H20" s="9">
        <f t="shared" si="1"/>
        <v>8.6877352473644739E-2</v>
      </c>
    </row>
    <row r="21" spans="1:8" ht="14.5" customHeight="1" x14ac:dyDescent="0.25">
      <c r="A21" s="12" t="s">
        <v>30</v>
      </c>
      <c r="B21" s="3" t="s">
        <v>31</v>
      </c>
      <c r="C21" s="3" t="s">
        <v>50</v>
      </c>
      <c r="D21" s="3" t="s">
        <v>51</v>
      </c>
      <c r="E21" s="4" t="s">
        <v>143</v>
      </c>
      <c r="F21" s="8">
        <v>9435521.5442999993</v>
      </c>
      <c r="G21" s="8">
        <v>6364374.6789999995</v>
      </c>
      <c r="H21" s="9">
        <f t="shared" si="0"/>
        <v>0.67451223009974681</v>
      </c>
    </row>
    <row r="22" spans="1:8" ht="14.5" customHeight="1" x14ac:dyDescent="0.25">
      <c r="A22" s="12" t="s">
        <v>30</v>
      </c>
      <c r="B22" s="3" t="s">
        <v>31</v>
      </c>
      <c r="C22" s="3" t="s">
        <v>50</v>
      </c>
      <c r="D22" s="3" t="s">
        <v>51</v>
      </c>
      <c r="E22" s="4" t="s">
        <v>144</v>
      </c>
      <c r="F22" s="8">
        <v>9435521.5442999993</v>
      </c>
      <c r="G22" s="8">
        <v>2115302.4989999998</v>
      </c>
      <c r="H22" s="9">
        <f t="shared" si="0"/>
        <v>0.2241850107668775</v>
      </c>
    </row>
    <row r="23" spans="1:8" ht="14.5" customHeight="1" x14ac:dyDescent="0.25">
      <c r="A23" s="12" t="s">
        <v>30</v>
      </c>
      <c r="B23" s="3" t="s">
        <v>31</v>
      </c>
      <c r="C23" s="3" t="s">
        <v>52</v>
      </c>
      <c r="D23" s="3" t="s">
        <v>53</v>
      </c>
      <c r="E23" s="4" t="s">
        <v>143</v>
      </c>
      <c r="F23" s="8">
        <v>25748334.624699999</v>
      </c>
      <c r="G23" s="8">
        <v>7173755.9699999997</v>
      </c>
      <c r="H23" s="9">
        <f t="shared" si="0"/>
        <v>0.27861048392303872</v>
      </c>
    </row>
    <row r="24" spans="1:8" ht="14.5" customHeight="1" x14ac:dyDescent="0.25">
      <c r="A24" s="12" t="s">
        <v>30</v>
      </c>
      <c r="B24" s="3" t="s">
        <v>31</v>
      </c>
      <c r="C24" s="3" t="s">
        <v>52</v>
      </c>
      <c r="D24" s="3" t="s">
        <v>53</v>
      </c>
      <c r="E24" s="4" t="s">
        <v>144</v>
      </c>
      <c r="F24" s="8">
        <v>25748334.624699999</v>
      </c>
      <c r="G24" s="8">
        <v>6766059.25</v>
      </c>
      <c r="H24" s="9">
        <f t="shared" si="0"/>
        <v>0.26277657753870493</v>
      </c>
    </row>
    <row r="25" spans="1:8" ht="14.5" customHeight="1" x14ac:dyDescent="0.25">
      <c r="A25" s="12" t="s">
        <v>30</v>
      </c>
      <c r="B25" s="3" t="s">
        <v>31</v>
      </c>
      <c r="C25" s="3" t="s">
        <v>54</v>
      </c>
      <c r="D25" s="3" t="s">
        <v>55</v>
      </c>
      <c r="E25" s="4" t="s">
        <v>143</v>
      </c>
      <c r="F25" s="8">
        <v>24305446.535800003</v>
      </c>
      <c r="G25" s="8">
        <v>15003014.75</v>
      </c>
      <c r="H25" s="9">
        <f t="shared" si="0"/>
        <v>0.61726966126303195</v>
      </c>
    </row>
    <row r="26" spans="1:8" ht="14.5" customHeight="1" x14ac:dyDescent="0.25">
      <c r="A26" s="12" t="s">
        <v>30</v>
      </c>
      <c r="B26" s="3" t="s">
        <v>31</v>
      </c>
      <c r="C26" s="3" t="s">
        <v>54</v>
      </c>
      <c r="D26" s="3" t="s">
        <v>55</v>
      </c>
      <c r="E26" s="4" t="s">
        <v>144</v>
      </c>
      <c r="F26" s="8">
        <v>24305446.535800003</v>
      </c>
      <c r="G26" s="8">
        <v>21297950.91</v>
      </c>
      <c r="H26" s="9">
        <f t="shared" si="0"/>
        <v>0.87626248209963153</v>
      </c>
    </row>
    <row r="27" spans="1:8" ht="14.5" customHeight="1" x14ac:dyDescent="0.25">
      <c r="A27" s="12" t="s">
        <v>30</v>
      </c>
      <c r="B27" s="3" t="s">
        <v>31</v>
      </c>
      <c r="C27" s="3" t="s">
        <v>56</v>
      </c>
      <c r="D27" s="3" t="s">
        <v>57</v>
      </c>
      <c r="E27" s="4" t="s">
        <v>143</v>
      </c>
      <c r="F27" s="8">
        <v>23818765.677199997</v>
      </c>
      <c r="G27" s="8">
        <v>9544957.6950000003</v>
      </c>
      <c r="H27" s="9">
        <f t="shared" si="0"/>
        <v>0.40073267541889068</v>
      </c>
    </row>
    <row r="28" spans="1:8" ht="14.5" customHeight="1" x14ac:dyDescent="0.25">
      <c r="A28" s="12" t="s">
        <v>30</v>
      </c>
      <c r="B28" s="3" t="s">
        <v>31</v>
      </c>
      <c r="C28" s="3" t="s">
        <v>56</v>
      </c>
      <c r="D28" s="3" t="s">
        <v>57</v>
      </c>
      <c r="E28" s="4" t="s">
        <v>144</v>
      </c>
      <c r="F28" s="8">
        <v>23818765.677199997</v>
      </c>
      <c r="G28" s="8">
        <v>9544957.6950000003</v>
      </c>
      <c r="H28" s="9">
        <f t="shared" si="0"/>
        <v>0.40073267541889068</v>
      </c>
    </row>
    <row r="29" spans="1:8" ht="14.5" customHeight="1" x14ac:dyDescent="0.25">
      <c r="A29" s="12" t="s">
        <v>30</v>
      </c>
      <c r="B29" s="3" t="s">
        <v>31</v>
      </c>
      <c r="C29" s="3" t="s">
        <v>58</v>
      </c>
      <c r="D29" s="3" t="s">
        <v>59</v>
      </c>
      <c r="E29" s="4" t="s">
        <v>143</v>
      </c>
      <c r="F29" s="8">
        <v>5336.32</v>
      </c>
      <c r="G29" s="8">
        <v>0</v>
      </c>
      <c r="H29" s="9">
        <f t="shared" ref="H29:H30" si="2">IF(ISERROR(G29/F29)=TRUE,"N/A",G29/F29)</f>
        <v>0</v>
      </c>
    </row>
    <row r="30" spans="1:8" ht="14.5" customHeight="1" x14ac:dyDescent="0.25">
      <c r="A30" s="12" t="s">
        <v>30</v>
      </c>
      <c r="B30" s="3" t="s">
        <v>31</v>
      </c>
      <c r="C30" s="3" t="s">
        <v>58</v>
      </c>
      <c r="D30" s="3" t="s">
        <v>59</v>
      </c>
      <c r="E30" s="4" t="s">
        <v>144</v>
      </c>
      <c r="F30" s="8">
        <v>5336.32</v>
      </c>
      <c r="G30" s="8">
        <v>0</v>
      </c>
      <c r="H30" s="9">
        <f t="shared" si="2"/>
        <v>0</v>
      </c>
    </row>
    <row r="31" spans="1:8" ht="14.5" customHeight="1" x14ac:dyDescent="0.25">
      <c r="A31" s="12" t="s">
        <v>30</v>
      </c>
      <c r="B31" s="3" t="s">
        <v>31</v>
      </c>
      <c r="C31" s="3" t="s">
        <v>60</v>
      </c>
      <c r="D31" s="3" t="s">
        <v>61</v>
      </c>
      <c r="E31" s="4" t="s">
        <v>143</v>
      </c>
      <c r="F31" s="8">
        <v>7820777.3141000001</v>
      </c>
      <c r="G31" s="8">
        <v>2269288.0649999999</v>
      </c>
      <c r="H31" s="9">
        <f t="shared" si="0"/>
        <v>0.29016144736773458</v>
      </c>
    </row>
    <row r="32" spans="1:8" ht="14.5" customHeight="1" x14ac:dyDescent="0.25">
      <c r="A32" s="12" t="s">
        <v>30</v>
      </c>
      <c r="B32" s="3" t="s">
        <v>31</v>
      </c>
      <c r="C32" s="3" t="s">
        <v>60</v>
      </c>
      <c r="D32" s="3" t="s">
        <v>61</v>
      </c>
      <c r="E32" s="4" t="s">
        <v>144</v>
      </c>
      <c r="F32" s="8">
        <v>7820777.3141000001</v>
      </c>
      <c r="G32" s="8">
        <v>2269288.0649999999</v>
      </c>
      <c r="H32" s="9">
        <f t="shared" si="0"/>
        <v>0.29016144736773458</v>
      </c>
    </row>
    <row r="33" spans="1:8" ht="14.5" customHeight="1" x14ac:dyDescent="0.25">
      <c r="A33" s="12" t="s">
        <v>30</v>
      </c>
      <c r="B33" s="3" t="s">
        <v>31</v>
      </c>
      <c r="C33" s="3" t="s">
        <v>62</v>
      </c>
      <c r="D33" s="3" t="s">
        <v>63</v>
      </c>
      <c r="E33" s="4" t="s">
        <v>143</v>
      </c>
      <c r="F33" s="8">
        <v>22026514.326399997</v>
      </c>
      <c r="G33" s="8">
        <v>10171969.868000001</v>
      </c>
      <c r="H33" s="9">
        <f t="shared" si="0"/>
        <v>0.46180570004253152</v>
      </c>
    </row>
    <row r="34" spans="1:8" ht="14.5" customHeight="1" x14ac:dyDescent="0.25">
      <c r="A34" s="12" t="s">
        <v>30</v>
      </c>
      <c r="B34" s="3" t="s">
        <v>31</v>
      </c>
      <c r="C34" s="3" t="s">
        <v>62</v>
      </c>
      <c r="D34" s="3" t="s">
        <v>63</v>
      </c>
      <c r="E34" s="4" t="s">
        <v>144</v>
      </c>
      <c r="F34" s="8">
        <v>22026514.326399997</v>
      </c>
      <c r="G34" s="8">
        <v>10172066.388</v>
      </c>
      <c r="H34" s="9">
        <f t="shared" si="0"/>
        <v>0.46181008203409724</v>
      </c>
    </row>
    <row r="35" spans="1:8" ht="14.5" customHeight="1" x14ac:dyDescent="0.25">
      <c r="A35" s="12" t="s">
        <v>30</v>
      </c>
      <c r="B35" s="3" t="s">
        <v>31</v>
      </c>
      <c r="C35" s="3" t="s">
        <v>64</v>
      </c>
      <c r="D35" s="3" t="s">
        <v>65</v>
      </c>
      <c r="E35" s="4" t="s">
        <v>143</v>
      </c>
      <c r="F35" s="8">
        <v>12533872.791000001</v>
      </c>
      <c r="G35" s="8">
        <v>21599076.221000001</v>
      </c>
      <c r="H35" s="9">
        <f t="shared" si="0"/>
        <v>1.7232563774310288</v>
      </c>
    </row>
    <row r="36" spans="1:8" ht="14.5" customHeight="1" x14ac:dyDescent="0.25">
      <c r="A36" s="12" t="s">
        <v>30</v>
      </c>
      <c r="B36" s="3" t="s">
        <v>31</v>
      </c>
      <c r="C36" s="3" t="s">
        <v>64</v>
      </c>
      <c r="D36" s="3" t="s">
        <v>65</v>
      </c>
      <c r="E36" s="4" t="s">
        <v>144</v>
      </c>
      <c r="F36" s="8">
        <v>12533872.791000001</v>
      </c>
      <c r="G36" s="8">
        <v>5900468.9310000017</v>
      </c>
      <c r="H36" s="9">
        <f t="shared" si="0"/>
        <v>0.47076183310531583</v>
      </c>
    </row>
    <row r="37" spans="1:8" ht="14.5" customHeight="1" x14ac:dyDescent="0.25">
      <c r="A37" s="12" t="s">
        <v>30</v>
      </c>
      <c r="B37" s="3" t="s">
        <v>31</v>
      </c>
      <c r="C37" s="3" t="s">
        <v>66</v>
      </c>
      <c r="D37" s="3" t="s">
        <v>67</v>
      </c>
      <c r="E37" s="4" t="s">
        <v>143</v>
      </c>
      <c r="F37" s="8">
        <v>8324194.9309</v>
      </c>
      <c r="G37" s="8">
        <v>11750026.436000001</v>
      </c>
      <c r="H37" s="9">
        <f t="shared" si="0"/>
        <v>1.4115510909509186</v>
      </c>
    </row>
    <row r="38" spans="1:8" ht="14.5" customHeight="1" x14ac:dyDescent="0.25">
      <c r="A38" s="12" t="s">
        <v>30</v>
      </c>
      <c r="B38" s="3" t="s">
        <v>31</v>
      </c>
      <c r="C38" s="3" t="s">
        <v>66</v>
      </c>
      <c r="D38" s="3" t="s">
        <v>67</v>
      </c>
      <c r="E38" s="4" t="s">
        <v>144</v>
      </c>
      <c r="F38" s="8">
        <v>8324194.9309</v>
      </c>
      <c r="G38" s="8">
        <v>4593396.8900000006</v>
      </c>
      <c r="H38" s="9">
        <f t="shared" si="0"/>
        <v>0.55181274923644408</v>
      </c>
    </row>
    <row r="39" spans="1:8" ht="14.5" customHeight="1" x14ac:dyDescent="0.25">
      <c r="A39" s="12" t="s">
        <v>30</v>
      </c>
      <c r="B39" s="3" t="s">
        <v>31</v>
      </c>
      <c r="C39" s="3" t="s">
        <v>68</v>
      </c>
      <c r="D39" s="3" t="s">
        <v>69</v>
      </c>
      <c r="E39" s="4" t="s">
        <v>143</v>
      </c>
      <c r="F39" s="8">
        <v>11811328.378800001</v>
      </c>
      <c r="G39" s="8">
        <v>10367945.039999999</v>
      </c>
      <c r="H39" s="9">
        <f t="shared" si="0"/>
        <v>0.87779669716145459</v>
      </c>
    </row>
    <row r="40" spans="1:8" ht="14.5" customHeight="1" x14ac:dyDescent="0.25">
      <c r="A40" s="12" t="s">
        <v>30</v>
      </c>
      <c r="B40" s="3" t="s">
        <v>31</v>
      </c>
      <c r="C40" s="3" t="s">
        <v>68</v>
      </c>
      <c r="D40" s="3" t="s">
        <v>69</v>
      </c>
      <c r="E40" s="4" t="s">
        <v>144</v>
      </c>
      <c r="F40" s="8">
        <v>11811328.378800001</v>
      </c>
      <c r="G40" s="8">
        <v>6155201.379999999</v>
      </c>
      <c r="H40" s="9">
        <f t="shared" si="0"/>
        <v>0.52112693700463786</v>
      </c>
    </row>
    <row r="41" spans="1:8" ht="14.5" customHeight="1" x14ac:dyDescent="0.25">
      <c r="A41" s="12" t="s">
        <v>30</v>
      </c>
      <c r="B41" s="3" t="s">
        <v>31</v>
      </c>
      <c r="C41" s="3" t="s">
        <v>70</v>
      </c>
      <c r="D41" s="3" t="s">
        <v>71</v>
      </c>
      <c r="E41" s="4" t="s">
        <v>143</v>
      </c>
      <c r="F41" s="8">
        <v>7330948.5427000001</v>
      </c>
      <c r="G41" s="8">
        <v>10064861.426999999</v>
      </c>
      <c r="H41" s="9">
        <f t="shared" si="0"/>
        <v>1.3729275779765731</v>
      </c>
    </row>
    <row r="42" spans="1:8" ht="14.5" customHeight="1" x14ac:dyDescent="0.25">
      <c r="A42" s="12" t="s">
        <v>30</v>
      </c>
      <c r="B42" s="3" t="s">
        <v>31</v>
      </c>
      <c r="C42" s="3" t="s">
        <v>70</v>
      </c>
      <c r="D42" s="3" t="s">
        <v>71</v>
      </c>
      <c r="E42" s="4" t="s">
        <v>144</v>
      </c>
      <c r="F42" s="8">
        <v>7330948.5427000001</v>
      </c>
      <c r="G42" s="8">
        <v>2244814.5469999993</v>
      </c>
      <c r="H42" s="9">
        <f t="shared" si="0"/>
        <v>0.30621065390444419</v>
      </c>
    </row>
    <row r="43" spans="1:8" ht="14.5" customHeight="1" x14ac:dyDescent="0.25">
      <c r="A43" s="12" t="s">
        <v>30</v>
      </c>
      <c r="B43" s="3" t="s">
        <v>31</v>
      </c>
      <c r="C43" s="3" t="s">
        <v>72</v>
      </c>
      <c r="D43" s="3" t="s">
        <v>73</v>
      </c>
      <c r="E43" s="4" t="s">
        <v>143</v>
      </c>
      <c r="F43" s="8">
        <v>4959659.6786000002</v>
      </c>
      <c r="G43" s="8">
        <v>11638707.806</v>
      </c>
      <c r="H43" s="9">
        <f t="shared" si="0"/>
        <v>2.3466746833898378</v>
      </c>
    </row>
    <row r="44" spans="1:8" ht="14.5" customHeight="1" x14ac:dyDescent="0.25">
      <c r="A44" s="12" t="s">
        <v>30</v>
      </c>
      <c r="B44" s="3" t="s">
        <v>31</v>
      </c>
      <c r="C44" s="3" t="s">
        <v>72</v>
      </c>
      <c r="D44" s="3" t="s">
        <v>73</v>
      </c>
      <c r="E44" s="4" t="s">
        <v>144</v>
      </c>
      <c r="F44" s="8">
        <v>4959659.6786000002</v>
      </c>
      <c r="G44" s="8">
        <v>1192291.6160000004</v>
      </c>
      <c r="H44" s="9">
        <f t="shared" si="0"/>
        <v>0.24039786865710056</v>
      </c>
    </row>
    <row r="45" spans="1:8" ht="14.5" customHeight="1" x14ac:dyDescent="0.25">
      <c r="A45" s="12" t="s">
        <v>30</v>
      </c>
      <c r="B45" s="3" t="s">
        <v>31</v>
      </c>
      <c r="C45" s="3" t="s">
        <v>74</v>
      </c>
      <c r="D45" s="3" t="s">
        <v>75</v>
      </c>
      <c r="E45" s="4" t="s">
        <v>143</v>
      </c>
      <c r="F45" s="8">
        <v>30514566.324900001</v>
      </c>
      <c r="G45" s="8">
        <v>23387128.213</v>
      </c>
      <c r="H45" s="9">
        <f t="shared" si="0"/>
        <v>0.76642505628257984</v>
      </c>
    </row>
    <row r="46" spans="1:8" ht="14.5" customHeight="1" x14ac:dyDescent="0.25">
      <c r="A46" s="12" t="s">
        <v>30</v>
      </c>
      <c r="B46" s="3" t="s">
        <v>31</v>
      </c>
      <c r="C46" s="3" t="s">
        <v>74</v>
      </c>
      <c r="D46" s="3" t="s">
        <v>75</v>
      </c>
      <c r="E46" s="4" t="s">
        <v>144</v>
      </c>
      <c r="F46" s="8">
        <v>30514566.324900001</v>
      </c>
      <c r="G46" s="8">
        <v>23387128.213</v>
      </c>
      <c r="H46" s="9">
        <f t="shared" si="0"/>
        <v>0.76642505628257984</v>
      </c>
    </row>
    <row r="47" spans="1:8" ht="14.5" customHeight="1" x14ac:dyDescent="0.25">
      <c r="A47" s="12" t="s">
        <v>30</v>
      </c>
      <c r="B47" s="3" t="s">
        <v>31</v>
      </c>
      <c r="C47" s="3" t="s">
        <v>76</v>
      </c>
      <c r="D47" s="3" t="s">
        <v>77</v>
      </c>
      <c r="E47" s="4" t="s">
        <v>143</v>
      </c>
      <c r="F47" s="8">
        <v>11555832.8587</v>
      </c>
      <c r="G47" s="8">
        <v>4221815.523</v>
      </c>
      <c r="H47" s="9">
        <f t="shared" si="0"/>
        <v>0.36534065303839491</v>
      </c>
    </row>
    <row r="48" spans="1:8" ht="14.5" customHeight="1" x14ac:dyDescent="0.25">
      <c r="A48" s="12" t="s">
        <v>30</v>
      </c>
      <c r="B48" s="3" t="s">
        <v>31</v>
      </c>
      <c r="C48" s="3" t="s">
        <v>76</v>
      </c>
      <c r="D48" s="3" t="s">
        <v>77</v>
      </c>
      <c r="E48" s="4" t="s">
        <v>144</v>
      </c>
      <c r="F48" s="8">
        <v>11555832.8587</v>
      </c>
      <c r="G48" s="8">
        <v>4221815.523</v>
      </c>
      <c r="H48" s="9">
        <f t="shared" si="0"/>
        <v>0.36534065303839491</v>
      </c>
    </row>
    <row r="49" spans="1:8" ht="14.5" customHeight="1" x14ac:dyDescent="0.25">
      <c r="A49" s="12" t="s">
        <v>30</v>
      </c>
      <c r="B49" s="3" t="s">
        <v>31</v>
      </c>
      <c r="C49" s="3" t="s">
        <v>78</v>
      </c>
      <c r="D49" s="3" t="s">
        <v>79</v>
      </c>
      <c r="E49" s="4" t="s">
        <v>143</v>
      </c>
      <c r="F49" s="8">
        <v>35817306.392099999</v>
      </c>
      <c r="G49" s="8">
        <v>18273036.072000001</v>
      </c>
      <c r="H49" s="9">
        <f t="shared" si="0"/>
        <v>0.51017337462401613</v>
      </c>
    </row>
    <row r="50" spans="1:8" ht="14.5" customHeight="1" x14ac:dyDescent="0.25">
      <c r="A50" s="12" t="s">
        <v>30</v>
      </c>
      <c r="B50" s="3" t="s">
        <v>31</v>
      </c>
      <c r="C50" s="3" t="s">
        <v>78</v>
      </c>
      <c r="D50" s="3" t="s">
        <v>79</v>
      </c>
      <c r="E50" s="4" t="s">
        <v>144</v>
      </c>
      <c r="F50" s="8">
        <v>35817306.392099999</v>
      </c>
      <c r="G50" s="8">
        <v>18273036.072000001</v>
      </c>
      <c r="H50" s="9">
        <f t="shared" si="0"/>
        <v>0.51017337462401613</v>
      </c>
    </row>
    <row r="51" spans="1:8" ht="14.5" customHeight="1" x14ac:dyDescent="0.25">
      <c r="A51" s="12" t="s">
        <v>30</v>
      </c>
      <c r="B51" s="3" t="s">
        <v>31</v>
      </c>
      <c r="C51" s="3" t="s">
        <v>80</v>
      </c>
      <c r="D51" s="3" t="s">
        <v>81</v>
      </c>
      <c r="E51" s="4" t="s">
        <v>143</v>
      </c>
      <c r="F51" s="8">
        <v>34159074.818500005</v>
      </c>
      <c r="G51" s="8">
        <v>12055433.298</v>
      </c>
      <c r="H51" s="9">
        <f t="shared" si="0"/>
        <v>0.35292036924463105</v>
      </c>
    </row>
    <row r="52" spans="1:8" ht="14.5" customHeight="1" x14ac:dyDescent="0.25">
      <c r="A52" s="12" t="s">
        <v>30</v>
      </c>
      <c r="B52" s="3" t="s">
        <v>31</v>
      </c>
      <c r="C52" s="3" t="s">
        <v>80</v>
      </c>
      <c r="D52" s="3" t="s">
        <v>81</v>
      </c>
      <c r="E52" s="4" t="s">
        <v>144</v>
      </c>
      <c r="F52" s="8">
        <v>34159074.818500005</v>
      </c>
      <c r="G52" s="8">
        <v>12055433.298</v>
      </c>
      <c r="H52" s="9">
        <f t="shared" si="0"/>
        <v>0.35292036924463105</v>
      </c>
    </row>
    <row r="53" spans="1:8" ht="14.5" customHeight="1" x14ac:dyDescent="0.25">
      <c r="A53" s="12" t="s">
        <v>30</v>
      </c>
      <c r="B53" s="3" t="s">
        <v>31</v>
      </c>
      <c r="C53" s="3" t="s">
        <v>82</v>
      </c>
      <c r="D53" s="3" t="s">
        <v>83</v>
      </c>
      <c r="E53" s="4" t="s">
        <v>143</v>
      </c>
      <c r="F53" s="8">
        <v>2545848.1083999993</v>
      </c>
      <c r="G53" s="8">
        <v>1765372.1410000001</v>
      </c>
      <c r="H53" s="9">
        <f t="shared" si="0"/>
        <v>0.69343184111226941</v>
      </c>
    </row>
    <row r="54" spans="1:8" ht="14.5" customHeight="1" x14ac:dyDescent="0.25">
      <c r="A54" s="12" t="s">
        <v>30</v>
      </c>
      <c r="B54" s="3" t="s">
        <v>31</v>
      </c>
      <c r="C54" s="3" t="s">
        <v>82</v>
      </c>
      <c r="D54" s="3" t="s">
        <v>83</v>
      </c>
      <c r="E54" s="4" t="s">
        <v>144</v>
      </c>
      <c r="F54" s="8">
        <v>2545848.1083999993</v>
      </c>
      <c r="G54" s="8">
        <v>508994.60100000002</v>
      </c>
      <c r="H54" s="9">
        <f t="shared" si="0"/>
        <v>0.19993125250504051</v>
      </c>
    </row>
    <row r="55" spans="1:8" ht="14.5" customHeight="1" x14ac:dyDescent="0.25">
      <c r="A55" s="12" t="s">
        <v>30</v>
      </c>
      <c r="B55" s="3" t="s">
        <v>31</v>
      </c>
      <c r="C55" s="3" t="s">
        <v>84</v>
      </c>
      <c r="D55" s="3" t="s">
        <v>85</v>
      </c>
      <c r="E55" s="4" t="s">
        <v>143</v>
      </c>
      <c r="F55" s="8">
        <v>13097933.285399999</v>
      </c>
      <c r="G55" s="8">
        <v>5604804.3870000001</v>
      </c>
      <c r="H55" s="9">
        <f t="shared" si="0"/>
        <v>0.42791517294163972</v>
      </c>
    </row>
    <row r="56" spans="1:8" ht="14.5" customHeight="1" x14ac:dyDescent="0.25">
      <c r="A56" s="12" t="s">
        <v>30</v>
      </c>
      <c r="B56" s="3" t="s">
        <v>31</v>
      </c>
      <c r="C56" s="3" t="s">
        <v>84</v>
      </c>
      <c r="D56" s="3" t="s">
        <v>85</v>
      </c>
      <c r="E56" s="4" t="s">
        <v>144</v>
      </c>
      <c r="F56" s="8">
        <v>13097933.285399999</v>
      </c>
      <c r="G56" s="8">
        <v>5604804.3870000001</v>
      </c>
      <c r="H56" s="9">
        <f t="shared" si="0"/>
        <v>0.42791517294163972</v>
      </c>
    </row>
    <row r="57" spans="1:8" ht="14.5" customHeight="1" x14ac:dyDescent="0.25">
      <c r="A57" s="12" t="s">
        <v>30</v>
      </c>
      <c r="B57" s="3" t="s">
        <v>31</v>
      </c>
      <c r="C57" s="3" t="s">
        <v>86</v>
      </c>
      <c r="D57" s="3" t="s">
        <v>87</v>
      </c>
      <c r="E57" s="4" t="s">
        <v>143</v>
      </c>
      <c r="F57" s="8">
        <v>18058360.2958</v>
      </c>
      <c r="G57" s="8">
        <v>6947985.2649999997</v>
      </c>
      <c r="H57" s="9">
        <f t="shared" si="0"/>
        <v>0.38475172447500433</v>
      </c>
    </row>
    <row r="58" spans="1:8" ht="14.5" customHeight="1" x14ac:dyDescent="0.25">
      <c r="A58" s="12" t="s">
        <v>30</v>
      </c>
      <c r="B58" s="3" t="s">
        <v>31</v>
      </c>
      <c r="C58" s="3" t="s">
        <v>86</v>
      </c>
      <c r="D58" s="3" t="s">
        <v>87</v>
      </c>
      <c r="E58" s="4" t="s">
        <v>144</v>
      </c>
      <c r="F58" s="8">
        <v>18058360.2958</v>
      </c>
      <c r="G58" s="8">
        <v>6947985.2649999997</v>
      </c>
      <c r="H58" s="9">
        <f t="shared" si="0"/>
        <v>0.38475172447500433</v>
      </c>
    </row>
    <row r="59" spans="1:8" ht="14.5" customHeight="1" x14ac:dyDescent="0.25">
      <c r="A59" s="12" t="s">
        <v>30</v>
      </c>
      <c r="B59" s="3" t="s">
        <v>31</v>
      </c>
      <c r="C59" s="3" t="s">
        <v>88</v>
      </c>
      <c r="D59" s="3" t="s">
        <v>89</v>
      </c>
      <c r="E59" s="4" t="s">
        <v>143</v>
      </c>
      <c r="F59" s="8">
        <v>14382275.911600001</v>
      </c>
      <c r="G59" s="8">
        <v>2633222.1120000002</v>
      </c>
      <c r="H59" s="9">
        <f t="shared" si="0"/>
        <v>0.18308799860223646</v>
      </c>
    </row>
    <row r="60" spans="1:8" ht="14.5" customHeight="1" x14ac:dyDescent="0.25">
      <c r="A60" s="12" t="s">
        <v>30</v>
      </c>
      <c r="B60" s="3" t="s">
        <v>31</v>
      </c>
      <c r="C60" s="3" t="s">
        <v>88</v>
      </c>
      <c r="D60" s="3" t="s">
        <v>89</v>
      </c>
      <c r="E60" s="4" t="s">
        <v>144</v>
      </c>
      <c r="F60" s="8">
        <v>14382275.911600001</v>
      </c>
      <c r="G60" s="8">
        <v>2633222.1120000002</v>
      </c>
      <c r="H60" s="9">
        <f t="shared" si="0"/>
        <v>0.18308799860223646</v>
      </c>
    </row>
    <row r="61" spans="1:8" ht="14.5" customHeight="1" x14ac:dyDescent="0.25">
      <c r="A61" s="12" t="s">
        <v>30</v>
      </c>
      <c r="B61" s="3" t="s">
        <v>31</v>
      </c>
      <c r="C61" s="3" t="s">
        <v>90</v>
      </c>
      <c r="D61" s="3" t="s">
        <v>91</v>
      </c>
      <c r="E61" s="4" t="s">
        <v>143</v>
      </c>
      <c r="F61" s="8">
        <v>24677039.247400001</v>
      </c>
      <c r="G61" s="8">
        <v>13026917.137</v>
      </c>
      <c r="H61" s="9">
        <f t="shared" si="0"/>
        <v>0.52789627663183014</v>
      </c>
    </row>
    <row r="62" spans="1:8" ht="14.5" customHeight="1" x14ac:dyDescent="0.25">
      <c r="A62" s="12" t="s">
        <v>30</v>
      </c>
      <c r="B62" s="3" t="s">
        <v>31</v>
      </c>
      <c r="C62" s="3" t="s">
        <v>90</v>
      </c>
      <c r="D62" s="3" t="s">
        <v>91</v>
      </c>
      <c r="E62" s="4" t="s">
        <v>144</v>
      </c>
      <c r="F62" s="8">
        <v>24677039.247400001</v>
      </c>
      <c r="G62" s="8">
        <v>13026917.137</v>
      </c>
      <c r="H62" s="9">
        <f t="shared" si="0"/>
        <v>0.52789627663183014</v>
      </c>
    </row>
    <row r="63" spans="1:8" ht="14.5" customHeight="1" x14ac:dyDescent="0.25">
      <c r="A63" s="12" t="s">
        <v>30</v>
      </c>
      <c r="B63" s="3" t="s">
        <v>31</v>
      </c>
      <c r="C63" s="3" t="s">
        <v>92</v>
      </c>
      <c r="D63" s="3" t="s">
        <v>93</v>
      </c>
      <c r="E63" s="4" t="s">
        <v>143</v>
      </c>
      <c r="F63" s="8">
        <v>33259538.712700002</v>
      </c>
      <c r="G63" s="8">
        <v>29977762.817000002</v>
      </c>
      <c r="H63" s="9">
        <f t="shared" si="0"/>
        <v>0.90132827986436059</v>
      </c>
    </row>
    <row r="64" spans="1:8" ht="14.5" customHeight="1" x14ac:dyDescent="0.25">
      <c r="A64" s="12" t="s">
        <v>30</v>
      </c>
      <c r="B64" s="3" t="s">
        <v>31</v>
      </c>
      <c r="C64" s="3" t="s">
        <v>92</v>
      </c>
      <c r="D64" s="3" t="s">
        <v>93</v>
      </c>
      <c r="E64" s="4" t="s">
        <v>144</v>
      </c>
      <c r="F64" s="8">
        <v>33259538.712700002</v>
      </c>
      <c r="G64" s="8">
        <v>17614967.577</v>
      </c>
      <c r="H64" s="9">
        <f t="shared" si="0"/>
        <v>0.52962152389304806</v>
      </c>
    </row>
    <row r="65" spans="1:8" ht="14.5" customHeight="1" x14ac:dyDescent="0.25">
      <c r="A65" s="12" t="s">
        <v>30</v>
      </c>
      <c r="B65" s="3" t="s">
        <v>31</v>
      </c>
      <c r="C65" s="3" t="s">
        <v>94</v>
      </c>
      <c r="D65" s="3" t="s">
        <v>95</v>
      </c>
      <c r="E65" s="4" t="s">
        <v>143</v>
      </c>
      <c r="F65" s="8">
        <v>17291904.068200003</v>
      </c>
      <c r="G65" s="8">
        <v>15946337.183</v>
      </c>
      <c r="H65" s="9">
        <f t="shared" si="0"/>
        <v>0.92218515208660479</v>
      </c>
    </row>
    <row r="66" spans="1:8" ht="14.5" customHeight="1" x14ac:dyDescent="0.25">
      <c r="A66" s="12" t="s">
        <v>30</v>
      </c>
      <c r="B66" s="3" t="s">
        <v>31</v>
      </c>
      <c r="C66" s="3" t="s">
        <v>94</v>
      </c>
      <c r="D66" s="3" t="s">
        <v>95</v>
      </c>
      <c r="E66" s="4" t="s">
        <v>144</v>
      </c>
      <c r="F66" s="8">
        <v>17291904.068200003</v>
      </c>
      <c r="G66" s="8">
        <v>11756524.843</v>
      </c>
      <c r="H66" s="9">
        <f t="shared" si="0"/>
        <v>0.67988607828448311</v>
      </c>
    </row>
    <row r="67" spans="1:8" ht="14.5" customHeight="1" x14ac:dyDescent="0.25">
      <c r="A67" s="12" t="s">
        <v>30</v>
      </c>
      <c r="B67" s="3" t="s">
        <v>31</v>
      </c>
      <c r="C67" s="3" t="s">
        <v>96</v>
      </c>
      <c r="D67" s="3" t="s">
        <v>97</v>
      </c>
      <c r="E67" s="4" t="s">
        <v>143</v>
      </c>
      <c r="F67" s="8">
        <v>17891441.805199999</v>
      </c>
      <c r="G67" s="8">
        <v>16041338.294</v>
      </c>
      <c r="H67" s="9">
        <f t="shared" si="0"/>
        <v>0.8965928217891147</v>
      </c>
    </row>
    <row r="68" spans="1:8" ht="14.5" customHeight="1" x14ac:dyDescent="0.25">
      <c r="A68" s="12" t="s">
        <v>30</v>
      </c>
      <c r="B68" s="3" t="s">
        <v>31</v>
      </c>
      <c r="C68" s="3" t="s">
        <v>96</v>
      </c>
      <c r="D68" s="3" t="s">
        <v>97</v>
      </c>
      <c r="E68" s="4" t="s">
        <v>144</v>
      </c>
      <c r="F68" s="8">
        <v>17891441.805199999</v>
      </c>
      <c r="G68" s="8">
        <v>6163616.3739999998</v>
      </c>
      <c r="H68" s="9">
        <f t="shared" si="0"/>
        <v>0.34450082006295302</v>
      </c>
    </row>
    <row r="69" spans="1:8" ht="14.5" customHeight="1" x14ac:dyDescent="0.25">
      <c r="A69" s="12" t="s">
        <v>30</v>
      </c>
      <c r="B69" s="3" t="s">
        <v>31</v>
      </c>
      <c r="C69" s="3" t="s">
        <v>98</v>
      </c>
      <c r="D69" s="3" t="s">
        <v>99</v>
      </c>
      <c r="E69" s="4" t="s">
        <v>143</v>
      </c>
      <c r="F69" s="8">
        <v>25386581.738999996</v>
      </c>
      <c r="G69" s="8">
        <v>21164628.004999999</v>
      </c>
      <c r="H69" s="9">
        <f t="shared" si="0"/>
        <v>0.83369349298751616</v>
      </c>
    </row>
    <row r="70" spans="1:8" ht="14.5" customHeight="1" x14ac:dyDescent="0.25">
      <c r="A70" s="12" t="s">
        <v>30</v>
      </c>
      <c r="B70" s="3" t="s">
        <v>31</v>
      </c>
      <c r="C70" s="3" t="s">
        <v>98</v>
      </c>
      <c r="D70" s="3" t="s">
        <v>99</v>
      </c>
      <c r="E70" s="4" t="s">
        <v>144</v>
      </c>
      <c r="F70" s="8">
        <v>25386581.738999996</v>
      </c>
      <c r="G70" s="8">
        <v>7328931.8649999984</v>
      </c>
      <c r="H70" s="9">
        <f t="shared" si="0"/>
        <v>0.28869313483591086</v>
      </c>
    </row>
    <row r="71" spans="1:8" ht="14.5" customHeight="1" x14ac:dyDescent="0.25">
      <c r="A71" s="12" t="s">
        <v>30</v>
      </c>
      <c r="B71" s="3" t="s">
        <v>31</v>
      </c>
      <c r="C71" s="3" t="s">
        <v>100</v>
      </c>
      <c r="D71" s="3" t="s">
        <v>101</v>
      </c>
      <c r="E71" s="4" t="s">
        <v>143</v>
      </c>
      <c r="F71" s="8">
        <v>1677068.5999000003</v>
      </c>
      <c r="G71" s="8">
        <v>2152103.1970000002</v>
      </c>
      <c r="H71" s="9">
        <f t="shared" si="0"/>
        <v>1.2832529314115864</v>
      </c>
    </row>
    <row r="72" spans="1:8" ht="14.5" customHeight="1" x14ac:dyDescent="0.25">
      <c r="A72" s="12" t="s">
        <v>30</v>
      </c>
      <c r="B72" s="3" t="s">
        <v>31</v>
      </c>
      <c r="C72" s="3" t="s">
        <v>100</v>
      </c>
      <c r="D72" s="3" t="s">
        <v>101</v>
      </c>
      <c r="E72" s="4" t="s">
        <v>144</v>
      </c>
      <c r="F72" s="8">
        <v>1677068.5999000003</v>
      </c>
      <c r="G72" s="8">
        <v>221462.35700000008</v>
      </c>
      <c r="H72" s="9">
        <f t="shared" ref="H72:H108" si="3">IF(ISERROR(G72/F72)=TRUE,"N/A",G72/F72)</f>
        <v>0.13205324875393015</v>
      </c>
    </row>
    <row r="73" spans="1:8" ht="14.5" customHeight="1" x14ac:dyDescent="0.25">
      <c r="A73" s="12" t="s">
        <v>30</v>
      </c>
      <c r="B73" s="3" t="s">
        <v>31</v>
      </c>
      <c r="C73" s="3" t="s">
        <v>102</v>
      </c>
      <c r="D73" s="3" t="s">
        <v>103</v>
      </c>
      <c r="E73" s="4" t="s">
        <v>143</v>
      </c>
      <c r="F73" s="8">
        <v>5032073.7419000007</v>
      </c>
      <c r="G73" s="8">
        <v>5028877.8269999996</v>
      </c>
      <c r="H73" s="9">
        <f t="shared" si="3"/>
        <v>0.99936489108389048</v>
      </c>
    </row>
    <row r="74" spans="1:8" ht="14.5" customHeight="1" x14ac:dyDescent="0.25">
      <c r="A74" s="12" t="s">
        <v>30</v>
      </c>
      <c r="B74" s="3" t="s">
        <v>31</v>
      </c>
      <c r="C74" s="3" t="s">
        <v>102</v>
      </c>
      <c r="D74" s="3" t="s">
        <v>103</v>
      </c>
      <c r="E74" s="4" t="s">
        <v>144</v>
      </c>
      <c r="F74" s="8">
        <v>5032073.7419000007</v>
      </c>
      <c r="G74" s="8">
        <v>1917684.6269999994</v>
      </c>
      <c r="H74" s="9">
        <f t="shared" si="3"/>
        <v>0.38109231409552513</v>
      </c>
    </row>
    <row r="75" spans="1:8" ht="14.5" customHeight="1" x14ac:dyDescent="0.25">
      <c r="A75" s="12" t="s">
        <v>30</v>
      </c>
      <c r="B75" s="3" t="s">
        <v>31</v>
      </c>
      <c r="C75" s="3" t="s">
        <v>104</v>
      </c>
      <c r="D75" s="3" t="s">
        <v>105</v>
      </c>
      <c r="E75" s="4" t="s">
        <v>143</v>
      </c>
      <c r="F75" s="8">
        <v>20905175.191300001</v>
      </c>
      <c r="G75" s="8">
        <v>11710272.756999999</v>
      </c>
      <c r="H75" s="9">
        <f t="shared" si="3"/>
        <v>0.56016142652913059</v>
      </c>
    </row>
    <row r="76" spans="1:8" ht="14.5" customHeight="1" x14ac:dyDescent="0.25">
      <c r="A76" s="12" t="s">
        <v>30</v>
      </c>
      <c r="B76" s="3" t="s">
        <v>31</v>
      </c>
      <c r="C76" s="3" t="s">
        <v>104</v>
      </c>
      <c r="D76" s="3" t="s">
        <v>105</v>
      </c>
      <c r="E76" s="4" t="s">
        <v>144</v>
      </c>
      <c r="F76" s="8">
        <v>20905175.191300001</v>
      </c>
      <c r="G76" s="8">
        <v>11710272.756999999</v>
      </c>
      <c r="H76" s="9">
        <f t="shared" si="3"/>
        <v>0.56016142652913059</v>
      </c>
    </row>
    <row r="77" spans="1:8" ht="14.5" customHeight="1" x14ac:dyDescent="0.25">
      <c r="A77" s="12" t="s">
        <v>30</v>
      </c>
      <c r="B77" s="3" t="s">
        <v>31</v>
      </c>
      <c r="C77" s="3" t="s">
        <v>106</v>
      </c>
      <c r="D77" s="3" t="s">
        <v>107</v>
      </c>
      <c r="E77" s="4" t="s">
        <v>143</v>
      </c>
      <c r="F77" s="8">
        <v>5468740.9798999997</v>
      </c>
      <c r="G77" s="8">
        <v>7453524.5710000005</v>
      </c>
      <c r="H77" s="9">
        <f t="shared" si="3"/>
        <v>1.3629324552753446</v>
      </c>
    </row>
    <row r="78" spans="1:8" ht="14.5" customHeight="1" x14ac:dyDescent="0.25">
      <c r="A78" s="12" t="s">
        <v>30</v>
      </c>
      <c r="B78" s="3" t="s">
        <v>31</v>
      </c>
      <c r="C78" s="3" t="s">
        <v>106</v>
      </c>
      <c r="D78" s="3" t="s">
        <v>107</v>
      </c>
      <c r="E78" s="4" t="s">
        <v>144</v>
      </c>
      <c r="F78" s="8">
        <v>5468740.9798999997</v>
      </c>
      <c r="G78" s="8">
        <v>2622326.7110000001</v>
      </c>
      <c r="H78" s="9">
        <f t="shared" si="3"/>
        <v>0.47951196091352483</v>
      </c>
    </row>
    <row r="79" spans="1:8" ht="14.5" customHeight="1" x14ac:dyDescent="0.25">
      <c r="A79" s="12" t="s">
        <v>30</v>
      </c>
      <c r="B79" s="3" t="s">
        <v>31</v>
      </c>
      <c r="C79" s="3" t="s">
        <v>108</v>
      </c>
      <c r="D79" s="3" t="s">
        <v>109</v>
      </c>
      <c r="E79" s="4" t="s">
        <v>143</v>
      </c>
      <c r="F79" s="8">
        <v>6171410.6759000001</v>
      </c>
      <c r="G79" s="8">
        <v>3116245.4950000001</v>
      </c>
      <c r="H79" s="9">
        <f t="shared" si="3"/>
        <v>0.50494865090882102</v>
      </c>
    </row>
    <row r="80" spans="1:8" ht="14.5" customHeight="1" x14ac:dyDescent="0.25">
      <c r="A80" s="12" t="s">
        <v>30</v>
      </c>
      <c r="B80" s="3" t="s">
        <v>31</v>
      </c>
      <c r="C80" s="3" t="s">
        <v>108</v>
      </c>
      <c r="D80" s="3" t="s">
        <v>109</v>
      </c>
      <c r="E80" s="4" t="s">
        <v>144</v>
      </c>
      <c r="F80" s="8">
        <v>6171410.6759000001</v>
      </c>
      <c r="G80" s="8">
        <v>3193212.9250000003</v>
      </c>
      <c r="H80" s="9">
        <f t="shared" si="3"/>
        <v>0.51742026137878472</v>
      </c>
    </row>
    <row r="81" spans="1:8" ht="14.5" customHeight="1" x14ac:dyDescent="0.25">
      <c r="A81" s="12" t="s">
        <v>30</v>
      </c>
      <c r="B81" s="3" t="s">
        <v>31</v>
      </c>
      <c r="C81" s="3" t="s">
        <v>110</v>
      </c>
      <c r="D81" s="3" t="s">
        <v>111</v>
      </c>
      <c r="E81" s="4" t="s">
        <v>143</v>
      </c>
      <c r="F81" s="8">
        <v>10923625.076900002</v>
      </c>
      <c r="G81" s="8">
        <v>7214740.7280000001</v>
      </c>
      <c r="H81" s="9">
        <f t="shared" si="3"/>
        <v>0.66047128835068547</v>
      </c>
    </row>
    <row r="82" spans="1:8" ht="14.5" customHeight="1" x14ac:dyDescent="0.25">
      <c r="A82" s="12" t="s">
        <v>30</v>
      </c>
      <c r="B82" s="3" t="s">
        <v>31</v>
      </c>
      <c r="C82" s="3" t="s">
        <v>110</v>
      </c>
      <c r="D82" s="3" t="s">
        <v>111</v>
      </c>
      <c r="E82" s="4" t="s">
        <v>144</v>
      </c>
      <c r="F82" s="8">
        <v>10923625.076900002</v>
      </c>
      <c r="G82" s="8">
        <v>7214740.7280000001</v>
      </c>
      <c r="H82" s="9">
        <f t="shared" si="3"/>
        <v>0.66047128835068547</v>
      </c>
    </row>
    <row r="83" spans="1:8" ht="14.5" customHeight="1" x14ac:dyDescent="0.25">
      <c r="A83" s="12" t="s">
        <v>30</v>
      </c>
      <c r="B83" s="3" t="s">
        <v>31</v>
      </c>
      <c r="C83" s="3" t="s">
        <v>112</v>
      </c>
      <c r="D83" s="3" t="s">
        <v>113</v>
      </c>
      <c r="E83" s="4" t="s">
        <v>143</v>
      </c>
      <c r="F83" s="8">
        <v>8459692.6107999999</v>
      </c>
      <c r="G83" s="8">
        <v>8232600.5070000002</v>
      </c>
      <c r="H83" s="9">
        <f t="shared" si="3"/>
        <v>0.97315598636408085</v>
      </c>
    </row>
    <row r="84" spans="1:8" ht="14.5" customHeight="1" x14ac:dyDescent="0.25">
      <c r="A84" s="12" t="s">
        <v>30</v>
      </c>
      <c r="B84" s="3" t="s">
        <v>31</v>
      </c>
      <c r="C84" s="3" t="s">
        <v>112</v>
      </c>
      <c r="D84" s="3" t="s">
        <v>113</v>
      </c>
      <c r="E84" s="4" t="s">
        <v>144</v>
      </c>
      <c r="F84" s="8">
        <v>8459692.6107999999</v>
      </c>
      <c r="G84" s="8">
        <v>4398707.0669999998</v>
      </c>
      <c r="H84" s="9">
        <f t="shared" si="3"/>
        <v>0.51996062615613536</v>
      </c>
    </row>
    <row r="85" spans="1:8" ht="14.5" customHeight="1" x14ac:dyDescent="0.25">
      <c r="A85" s="12" t="s">
        <v>30</v>
      </c>
      <c r="B85" s="3" t="s">
        <v>31</v>
      </c>
      <c r="C85" s="3" t="s">
        <v>114</v>
      </c>
      <c r="D85" s="3" t="s">
        <v>115</v>
      </c>
      <c r="E85" s="4" t="s">
        <v>143</v>
      </c>
      <c r="F85" s="8">
        <v>2208912.4776999997</v>
      </c>
      <c r="G85" s="8">
        <v>2321464.2429999998</v>
      </c>
      <c r="H85" s="9">
        <f t="shared" si="3"/>
        <v>1.0509534743618241</v>
      </c>
    </row>
    <row r="86" spans="1:8" ht="14.5" customHeight="1" x14ac:dyDescent="0.25">
      <c r="A86" s="12" t="s">
        <v>30</v>
      </c>
      <c r="B86" s="3" t="s">
        <v>31</v>
      </c>
      <c r="C86" s="3" t="s">
        <v>114</v>
      </c>
      <c r="D86" s="3" t="s">
        <v>115</v>
      </c>
      <c r="E86" s="4" t="s">
        <v>144</v>
      </c>
      <c r="F86" s="8">
        <v>2208912.4776999997</v>
      </c>
      <c r="G86" s="8">
        <v>851431.45299999975</v>
      </c>
      <c r="H86" s="9">
        <f t="shared" si="3"/>
        <v>0.38545277895597801</v>
      </c>
    </row>
    <row r="87" spans="1:8" ht="14.5" customHeight="1" x14ac:dyDescent="0.25">
      <c r="A87" s="12" t="s">
        <v>30</v>
      </c>
      <c r="B87" s="3" t="s">
        <v>31</v>
      </c>
      <c r="C87" s="3" t="s">
        <v>116</v>
      </c>
      <c r="D87" s="3" t="s">
        <v>117</v>
      </c>
      <c r="E87" s="4" t="s">
        <v>143</v>
      </c>
      <c r="F87" s="8">
        <v>21001310.950100005</v>
      </c>
      <c r="G87" s="8">
        <v>8877846.3310000002</v>
      </c>
      <c r="H87" s="9">
        <f t="shared" si="3"/>
        <v>0.42272819787746274</v>
      </c>
    </row>
    <row r="88" spans="1:8" ht="14.5" customHeight="1" x14ac:dyDescent="0.25">
      <c r="A88" s="12" t="s">
        <v>30</v>
      </c>
      <c r="B88" s="3" t="s">
        <v>31</v>
      </c>
      <c r="C88" s="3" t="s">
        <v>116</v>
      </c>
      <c r="D88" s="3" t="s">
        <v>117</v>
      </c>
      <c r="E88" s="4" t="s">
        <v>144</v>
      </c>
      <c r="F88" s="8">
        <v>21001310.950100005</v>
      </c>
      <c r="G88" s="8">
        <v>8877989.6679999996</v>
      </c>
      <c r="H88" s="9">
        <f t="shared" si="3"/>
        <v>0.42273502302282345</v>
      </c>
    </row>
    <row r="89" spans="1:8" ht="14.5" customHeight="1" x14ac:dyDescent="0.25">
      <c r="A89" s="12" t="s">
        <v>30</v>
      </c>
      <c r="B89" s="3" t="s">
        <v>31</v>
      </c>
      <c r="C89" s="3" t="s">
        <v>118</v>
      </c>
      <c r="D89" s="3" t="s">
        <v>119</v>
      </c>
      <c r="E89" s="4" t="s">
        <v>143</v>
      </c>
      <c r="F89" s="8">
        <v>0</v>
      </c>
      <c r="G89" s="8">
        <v>-2000000</v>
      </c>
      <c r="H89" s="9" t="str">
        <f t="shared" si="3"/>
        <v>N/A</v>
      </c>
    </row>
    <row r="90" spans="1:8" ht="14.5" customHeight="1" x14ac:dyDescent="0.25">
      <c r="A90" s="12" t="s">
        <v>30</v>
      </c>
      <c r="B90" s="3" t="s">
        <v>31</v>
      </c>
      <c r="C90" s="3" t="s">
        <v>118</v>
      </c>
      <c r="D90" s="3" t="s">
        <v>119</v>
      </c>
      <c r="E90" s="4" t="s">
        <v>144</v>
      </c>
      <c r="F90" s="8">
        <v>0</v>
      </c>
      <c r="G90" s="8">
        <v>0</v>
      </c>
      <c r="H90" s="9" t="str">
        <f t="shared" si="3"/>
        <v>N/A</v>
      </c>
    </row>
    <row r="91" spans="1:8" ht="14.5" customHeight="1" x14ac:dyDescent="0.25">
      <c r="A91" s="12" t="s">
        <v>30</v>
      </c>
      <c r="B91" s="3" t="s">
        <v>31</v>
      </c>
      <c r="C91" s="3" t="s">
        <v>120</v>
      </c>
      <c r="D91" s="3" t="s">
        <v>121</v>
      </c>
      <c r="E91" s="4" t="s">
        <v>143</v>
      </c>
      <c r="F91" s="8">
        <v>5029780.9369000001</v>
      </c>
      <c r="G91" s="8">
        <v>4888954.7709999997</v>
      </c>
      <c r="H91" s="9">
        <f t="shared" si="3"/>
        <v>0.97200153094802666</v>
      </c>
    </row>
    <row r="92" spans="1:8" ht="14.5" customHeight="1" x14ac:dyDescent="0.25">
      <c r="A92" s="12" t="s">
        <v>30</v>
      </c>
      <c r="B92" s="3" t="s">
        <v>31</v>
      </c>
      <c r="C92" s="3" t="s">
        <v>120</v>
      </c>
      <c r="D92" s="3" t="s">
        <v>121</v>
      </c>
      <c r="E92" s="4" t="s">
        <v>144</v>
      </c>
      <c r="F92" s="8">
        <v>5029780.9369000001</v>
      </c>
      <c r="G92" s="8">
        <v>1885976.3809999996</v>
      </c>
      <c r="H92" s="9">
        <f t="shared" si="3"/>
        <v>0.37496193266865846</v>
      </c>
    </row>
    <row r="93" spans="1:8" ht="14.5" customHeight="1" x14ac:dyDescent="0.25">
      <c r="A93" s="12" t="s">
        <v>30</v>
      </c>
      <c r="B93" s="3" t="s">
        <v>31</v>
      </c>
      <c r="C93" s="3" t="s">
        <v>122</v>
      </c>
      <c r="D93" s="3" t="s">
        <v>123</v>
      </c>
      <c r="E93" s="4" t="s">
        <v>143</v>
      </c>
      <c r="F93" s="8">
        <v>6011998.2168999994</v>
      </c>
      <c r="G93" s="8">
        <v>4075246.47</v>
      </c>
      <c r="H93" s="9">
        <f t="shared" si="3"/>
        <v>0.67785224196246396</v>
      </c>
    </row>
    <row r="94" spans="1:8" ht="14.5" customHeight="1" x14ac:dyDescent="0.25">
      <c r="A94" s="12" t="s">
        <v>30</v>
      </c>
      <c r="B94" s="3" t="s">
        <v>31</v>
      </c>
      <c r="C94" s="3" t="s">
        <v>122</v>
      </c>
      <c r="D94" s="3" t="s">
        <v>123</v>
      </c>
      <c r="E94" s="4" t="s">
        <v>144</v>
      </c>
      <c r="F94" s="8">
        <v>6011998.2168999994</v>
      </c>
      <c r="G94" s="8">
        <v>2895222.89</v>
      </c>
      <c r="H94" s="9">
        <f t="shared" si="3"/>
        <v>0.48157414316281688</v>
      </c>
    </row>
    <row r="95" spans="1:8" ht="14.5" customHeight="1" x14ac:dyDescent="0.25">
      <c r="A95" s="12" t="s">
        <v>30</v>
      </c>
      <c r="B95" s="3" t="s">
        <v>31</v>
      </c>
      <c r="C95" s="3" t="s">
        <v>124</v>
      </c>
      <c r="D95" s="3" t="s">
        <v>125</v>
      </c>
      <c r="E95" s="4" t="s">
        <v>143</v>
      </c>
      <c r="F95" s="8">
        <v>26195962.680000003</v>
      </c>
      <c r="G95" s="8">
        <v>25695849.131999999</v>
      </c>
      <c r="H95" s="9">
        <f t="shared" si="3"/>
        <v>0.98090875475319605</v>
      </c>
    </row>
    <row r="96" spans="1:8" ht="14.5" customHeight="1" x14ac:dyDescent="0.25">
      <c r="A96" s="12" t="s">
        <v>30</v>
      </c>
      <c r="B96" s="3" t="s">
        <v>31</v>
      </c>
      <c r="C96" s="3" t="s">
        <v>124</v>
      </c>
      <c r="D96" s="3" t="s">
        <v>125</v>
      </c>
      <c r="E96" s="4" t="s">
        <v>144</v>
      </c>
      <c r="F96" s="8">
        <v>26195962.680000003</v>
      </c>
      <c r="G96" s="8">
        <v>25696144.640999999</v>
      </c>
      <c r="H96" s="9">
        <f t="shared" si="3"/>
        <v>0.98092003546097573</v>
      </c>
    </row>
    <row r="97" spans="1:8" ht="14.5" customHeight="1" x14ac:dyDescent="0.25">
      <c r="A97" s="12" t="s">
        <v>30</v>
      </c>
      <c r="B97" s="3" t="s">
        <v>31</v>
      </c>
      <c r="C97" s="3" t="s">
        <v>126</v>
      </c>
      <c r="D97" s="3" t="s">
        <v>127</v>
      </c>
      <c r="E97" s="4" t="s">
        <v>143</v>
      </c>
      <c r="F97" s="8">
        <v>516081.81959999993</v>
      </c>
      <c r="G97" s="8">
        <v>17.72</v>
      </c>
      <c r="H97" s="9">
        <f t="shared" si="3"/>
        <v>3.4335640836436084E-5</v>
      </c>
    </row>
    <row r="98" spans="1:8" ht="14.5" customHeight="1" x14ac:dyDescent="0.25">
      <c r="A98" s="12" t="s">
        <v>30</v>
      </c>
      <c r="B98" s="3" t="s">
        <v>31</v>
      </c>
      <c r="C98" s="3" t="s">
        <v>126</v>
      </c>
      <c r="D98" s="3" t="s">
        <v>127</v>
      </c>
      <c r="E98" s="4" t="s">
        <v>144</v>
      </c>
      <c r="F98" s="8">
        <v>516081.81959999993</v>
      </c>
      <c r="G98" s="8">
        <v>17.72</v>
      </c>
      <c r="H98" s="9">
        <f t="shared" si="3"/>
        <v>3.4335640836436084E-5</v>
      </c>
    </row>
    <row r="99" spans="1:8" ht="14.5" customHeight="1" x14ac:dyDescent="0.25">
      <c r="A99" s="12" t="s">
        <v>30</v>
      </c>
      <c r="B99" s="3" t="s">
        <v>31</v>
      </c>
      <c r="C99" s="3" t="s">
        <v>128</v>
      </c>
      <c r="D99" s="3" t="s">
        <v>129</v>
      </c>
      <c r="E99" s="4" t="s">
        <v>143</v>
      </c>
      <c r="F99" s="8">
        <v>2264563.1611000001</v>
      </c>
      <c r="G99" s="8">
        <v>2189342.8489999999</v>
      </c>
      <c r="H99" s="9">
        <f t="shared" si="3"/>
        <v>0.96678374293457003</v>
      </c>
    </row>
    <row r="100" spans="1:8" ht="14.5" customHeight="1" x14ac:dyDescent="0.25">
      <c r="A100" s="12" t="s">
        <v>30</v>
      </c>
      <c r="B100" s="3" t="s">
        <v>31</v>
      </c>
      <c r="C100" s="3" t="s">
        <v>128</v>
      </c>
      <c r="D100" s="3" t="s">
        <v>129</v>
      </c>
      <c r="E100" s="4" t="s">
        <v>144</v>
      </c>
      <c r="F100" s="8">
        <v>2264563.1611000001</v>
      </c>
      <c r="G100" s="8">
        <v>980953.13899999997</v>
      </c>
      <c r="H100" s="9">
        <f t="shared" si="3"/>
        <v>0.43317543791691238</v>
      </c>
    </row>
    <row r="101" spans="1:8" ht="14.5" customHeight="1" x14ac:dyDescent="0.25">
      <c r="A101" s="12" t="s">
        <v>30</v>
      </c>
      <c r="B101" s="3" t="s">
        <v>31</v>
      </c>
      <c r="C101" s="3" t="s">
        <v>130</v>
      </c>
      <c r="D101" s="3" t="s">
        <v>131</v>
      </c>
      <c r="E101" s="4" t="s">
        <v>143</v>
      </c>
      <c r="F101" s="8">
        <v>6207871.7960000001</v>
      </c>
      <c r="G101" s="8">
        <v>5386621.0329999998</v>
      </c>
      <c r="H101" s="9">
        <f t="shared" si="3"/>
        <v>0.86770816312135057</v>
      </c>
    </row>
    <row r="102" spans="1:8" ht="14.5" customHeight="1" x14ac:dyDescent="0.25">
      <c r="A102" s="12" t="s">
        <v>30</v>
      </c>
      <c r="B102" s="3" t="s">
        <v>31</v>
      </c>
      <c r="C102" s="3" t="s">
        <v>130</v>
      </c>
      <c r="D102" s="3" t="s">
        <v>131</v>
      </c>
      <c r="E102" s="4" t="s">
        <v>144</v>
      </c>
      <c r="F102" s="8">
        <v>6207871.7960000001</v>
      </c>
      <c r="G102" s="8">
        <v>4527952.733</v>
      </c>
      <c r="H102" s="9">
        <f t="shared" si="3"/>
        <v>0.72938889232821391</v>
      </c>
    </row>
    <row r="103" spans="1:8" ht="14.5" customHeight="1" x14ac:dyDescent="0.25">
      <c r="A103" s="12" t="s">
        <v>30</v>
      </c>
      <c r="B103" s="3" t="s">
        <v>31</v>
      </c>
      <c r="C103" s="3" t="s">
        <v>132</v>
      </c>
      <c r="D103" s="3" t="s">
        <v>133</v>
      </c>
      <c r="E103" s="4" t="s">
        <v>143</v>
      </c>
      <c r="F103" s="8">
        <v>3646801.1908999998</v>
      </c>
      <c r="G103" s="8">
        <v>2882466.11</v>
      </c>
      <c r="H103" s="9">
        <f t="shared" si="3"/>
        <v>0.7904094462820529</v>
      </c>
    </row>
    <row r="104" spans="1:8" ht="14.5" customHeight="1" x14ac:dyDescent="0.25">
      <c r="A104" s="12" t="s">
        <v>30</v>
      </c>
      <c r="B104" s="3" t="s">
        <v>31</v>
      </c>
      <c r="C104" s="3" t="s">
        <v>132</v>
      </c>
      <c r="D104" s="3" t="s">
        <v>133</v>
      </c>
      <c r="E104" s="4" t="s">
        <v>144</v>
      </c>
      <c r="F104" s="8">
        <v>3646801.1908999998</v>
      </c>
      <c r="G104" s="8">
        <v>1498968.68</v>
      </c>
      <c r="H104" s="9">
        <f t="shared" si="3"/>
        <v>0.41103657740938354</v>
      </c>
    </row>
    <row r="105" spans="1:8" ht="14.5" customHeight="1" x14ac:dyDescent="0.25">
      <c r="A105" s="12" t="s">
        <v>30</v>
      </c>
      <c r="B105" s="3" t="s">
        <v>31</v>
      </c>
      <c r="C105" s="3" t="s">
        <v>134</v>
      </c>
      <c r="D105" s="3" t="s">
        <v>135</v>
      </c>
      <c r="E105" s="4" t="s">
        <v>143</v>
      </c>
      <c r="F105" s="8">
        <v>2582843.1946999999</v>
      </c>
      <c r="G105" s="8">
        <v>133622.45699999999</v>
      </c>
      <c r="H105" s="9">
        <f t="shared" si="3"/>
        <v>5.173463773340696E-2</v>
      </c>
    </row>
    <row r="106" spans="1:8" ht="14.5" customHeight="1" x14ac:dyDescent="0.25">
      <c r="A106" s="12" t="s">
        <v>30</v>
      </c>
      <c r="B106" s="3" t="s">
        <v>31</v>
      </c>
      <c r="C106" s="3" t="s">
        <v>134</v>
      </c>
      <c r="D106" s="3" t="s">
        <v>135</v>
      </c>
      <c r="E106" s="4" t="s">
        <v>144</v>
      </c>
      <c r="F106" s="8">
        <v>2582843.1946999999</v>
      </c>
      <c r="G106" s="8">
        <v>133622.45699999999</v>
      </c>
      <c r="H106" s="9">
        <f t="shared" si="3"/>
        <v>5.173463773340696E-2</v>
      </c>
    </row>
    <row r="107" spans="1:8" ht="14.5" customHeight="1" x14ac:dyDescent="0.25">
      <c r="A107" s="12" t="s">
        <v>30</v>
      </c>
      <c r="B107" s="3" t="s">
        <v>31</v>
      </c>
      <c r="C107" s="3" t="s">
        <v>136</v>
      </c>
      <c r="D107" s="3" t="s">
        <v>137</v>
      </c>
      <c r="E107" s="4" t="s">
        <v>143</v>
      </c>
      <c r="F107" s="8">
        <v>2581775.6062000003</v>
      </c>
      <c r="G107" s="8">
        <v>284778.451</v>
      </c>
      <c r="H107" s="9">
        <f t="shared" si="3"/>
        <v>0.11030333167457285</v>
      </c>
    </row>
    <row r="108" spans="1:8" ht="14.5" customHeight="1" x14ac:dyDescent="0.25">
      <c r="A108" s="12" t="s">
        <v>30</v>
      </c>
      <c r="B108" s="3" t="s">
        <v>31</v>
      </c>
      <c r="C108" s="3" t="s">
        <v>136</v>
      </c>
      <c r="D108" s="3" t="s">
        <v>137</v>
      </c>
      <c r="E108" s="4" t="s">
        <v>144</v>
      </c>
      <c r="F108" s="8">
        <v>2581775.6062000003</v>
      </c>
      <c r="G108" s="8">
        <v>284778.451</v>
      </c>
      <c r="H108" s="9">
        <f t="shared" si="3"/>
        <v>0.11030333167457285</v>
      </c>
    </row>
  </sheetData>
  <sheetProtection algorithmName="SHA-512" hashValue="2lK8SFaLi3F4UmMEfcqHe8THABGj8KxYqm6JomPLHokF/o1qZVagQ1KO/UCoAywLO0IUayiuquLCLUJXpcyhRA==" saltValue="FMyhj5eWa8duoz7xWMXA5Q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11265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11265" r:id="rId6" name="FPMExcelClientSheetOptionstb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6F8F-62C3-435A-815B-B45A672C508A}">
  <sheetPr codeName="Sheet5"/>
  <dimension ref="A1:H56"/>
  <sheetViews>
    <sheetView tabSelected="1" workbookViewId="0">
      <pane ySplit="2" topLeftCell="A3" activePane="bottomLeft" state="frozen"/>
      <selection activeCell="A3" sqref="A3"/>
      <selection pane="bottomLeft" activeCell="G24" sqref="G24"/>
    </sheetView>
  </sheetViews>
  <sheetFormatPr defaultColWidth="8.7265625" defaultRowHeight="12.5" x14ac:dyDescent="0.25"/>
  <cols>
    <col min="1" max="1" width="5.1796875" style="1" bestFit="1" customWidth="1"/>
    <col min="2" max="2" width="7" style="1" bestFit="1" customWidth="1"/>
    <col min="3" max="3" width="12.1796875" style="1" bestFit="1" customWidth="1"/>
    <col min="4" max="4" width="26.81640625" style="1" bestFit="1" customWidth="1"/>
    <col min="5" max="5" width="14.1796875" style="1" bestFit="1" customWidth="1"/>
    <col min="6" max="6" width="11.1796875" style="1" bestFit="1" customWidth="1"/>
    <col min="7" max="7" width="15.54296875" style="1" bestFit="1" customWidth="1"/>
    <col min="8" max="8" width="18.81640625" style="1" customWidth="1"/>
    <col min="9" max="16384" width="8.7265625" style="1"/>
  </cols>
  <sheetData>
    <row r="1" spans="1:8" x14ac:dyDescent="0.25">
      <c r="A1" s="2" t="s">
        <v>148</v>
      </c>
    </row>
    <row r="2" spans="1:8" s="6" customFormat="1" x14ac:dyDescent="0.35">
      <c r="A2" s="5" t="s">
        <v>23</v>
      </c>
      <c r="B2" s="5" t="s">
        <v>24</v>
      </c>
      <c r="C2" s="5" t="s">
        <v>25</v>
      </c>
      <c r="D2" s="5" t="s">
        <v>26</v>
      </c>
      <c r="E2" s="5" t="s">
        <v>149</v>
      </c>
      <c r="F2" s="5" t="s">
        <v>150</v>
      </c>
      <c r="G2" s="5" t="s">
        <v>151</v>
      </c>
      <c r="H2" s="13" t="s">
        <v>152</v>
      </c>
    </row>
    <row r="3" spans="1:8" ht="14.5" customHeight="1" x14ac:dyDescent="0.25">
      <c r="A3" s="12" t="s">
        <v>30</v>
      </c>
      <c r="B3" s="3" t="s">
        <v>31</v>
      </c>
      <c r="C3" s="3" t="s">
        <v>32</v>
      </c>
      <c r="D3" s="3" t="s">
        <v>33</v>
      </c>
      <c r="E3" s="7">
        <v>1681581461</v>
      </c>
      <c r="F3" s="7">
        <v>9373831.4499999993</v>
      </c>
      <c r="G3" s="11">
        <f t="shared" ref="G3:G34" si="0">IF(ISERROR(E3/F3)=TRUE,"N/A",E3/F3)</f>
        <v>179.39104943048662</v>
      </c>
      <c r="H3" s="14">
        <v>8212680</v>
      </c>
    </row>
    <row r="4" spans="1:8" ht="14.5" customHeight="1" x14ac:dyDescent="0.25">
      <c r="A4" s="12" t="s">
        <v>30</v>
      </c>
      <c r="B4" s="3" t="s">
        <v>31</v>
      </c>
      <c r="C4" s="3" t="s">
        <v>34</v>
      </c>
      <c r="D4" s="3" t="s">
        <v>35</v>
      </c>
      <c r="E4" s="7">
        <v>1681581461</v>
      </c>
      <c r="F4" s="7">
        <v>9373831.4499999993</v>
      </c>
      <c r="G4" s="11">
        <f t="shared" si="0"/>
        <v>179.39104943048662</v>
      </c>
      <c r="H4" s="14">
        <v>8212680</v>
      </c>
    </row>
    <row r="5" spans="1:8" ht="14.5" customHeight="1" x14ac:dyDescent="0.25">
      <c r="A5" s="12" t="s">
        <v>30</v>
      </c>
      <c r="B5" s="3" t="s">
        <v>31</v>
      </c>
      <c r="C5" s="3" t="s">
        <v>36</v>
      </c>
      <c r="D5" s="3" t="s">
        <v>37</v>
      </c>
      <c r="E5" s="7">
        <v>162404804</v>
      </c>
      <c r="F5" s="7">
        <v>766781.6</v>
      </c>
      <c r="G5" s="11">
        <f t="shared" si="0"/>
        <v>211.80060137071627</v>
      </c>
      <c r="H5" s="14">
        <v>818326</v>
      </c>
    </row>
    <row r="6" spans="1:8" ht="14.5" customHeight="1" x14ac:dyDescent="0.25">
      <c r="A6" s="12" t="s">
        <v>30</v>
      </c>
      <c r="B6" s="3" t="s">
        <v>31</v>
      </c>
      <c r="C6" s="3" t="s">
        <v>38</v>
      </c>
      <c r="D6" s="3" t="s">
        <v>39</v>
      </c>
      <c r="E6" s="7">
        <v>1972502</v>
      </c>
      <c r="F6" s="7">
        <v>29322.3</v>
      </c>
      <c r="G6" s="11">
        <f t="shared" si="0"/>
        <v>67.269688939817144</v>
      </c>
      <c r="H6" s="14">
        <v>23923</v>
      </c>
    </row>
    <row r="7" spans="1:8" ht="14.5" customHeight="1" x14ac:dyDescent="0.25">
      <c r="A7" s="12" t="s">
        <v>30</v>
      </c>
      <c r="B7" s="3" t="s">
        <v>31</v>
      </c>
      <c r="C7" s="3" t="s">
        <v>40</v>
      </c>
      <c r="D7" s="3" t="s">
        <v>41</v>
      </c>
      <c r="E7" s="7">
        <v>2229113</v>
      </c>
      <c r="F7" s="7">
        <v>32632.35</v>
      </c>
      <c r="G7" s="11">
        <f t="shared" si="0"/>
        <v>68.309913322209411</v>
      </c>
      <c r="H7" s="14">
        <v>21900</v>
      </c>
    </row>
    <row r="8" spans="1:8" ht="14.5" customHeight="1" x14ac:dyDescent="0.25">
      <c r="A8" s="12" t="s">
        <v>30</v>
      </c>
      <c r="B8" s="3" t="s">
        <v>31</v>
      </c>
      <c r="C8" s="3" t="s">
        <v>42</v>
      </c>
      <c r="D8" s="3" t="s">
        <v>43</v>
      </c>
      <c r="E8" s="7">
        <v>480897669</v>
      </c>
      <c r="F8" s="7">
        <v>1370296.3</v>
      </c>
      <c r="G8" s="11">
        <f t="shared" si="0"/>
        <v>350.94429504042301</v>
      </c>
      <c r="H8" s="14">
        <v>2740687</v>
      </c>
    </row>
    <row r="9" spans="1:8" ht="14.5" customHeight="1" x14ac:dyDescent="0.25">
      <c r="A9" s="12" t="s">
        <v>30</v>
      </c>
      <c r="B9" s="3" t="s">
        <v>31</v>
      </c>
      <c r="C9" s="3" t="s">
        <v>44</v>
      </c>
      <c r="D9" s="3" t="s">
        <v>45</v>
      </c>
      <c r="E9" s="7">
        <v>28425644</v>
      </c>
      <c r="F9" s="7">
        <v>185911</v>
      </c>
      <c r="G9" s="11">
        <f t="shared" si="0"/>
        <v>152.89920445804714</v>
      </c>
      <c r="H9" s="14">
        <v>137794</v>
      </c>
    </row>
    <row r="10" spans="1:8" ht="14.5" customHeight="1" x14ac:dyDescent="0.25">
      <c r="A10" s="12" t="s">
        <v>30</v>
      </c>
      <c r="B10" s="3" t="s">
        <v>31</v>
      </c>
      <c r="C10" s="3" t="s">
        <v>46</v>
      </c>
      <c r="D10" s="3" t="s">
        <v>47</v>
      </c>
      <c r="E10" s="7">
        <v>15037489</v>
      </c>
      <c r="F10" s="7">
        <v>131118.9</v>
      </c>
      <c r="G10" s="11">
        <f t="shared" si="0"/>
        <v>114.68589959189713</v>
      </c>
      <c r="H10" s="14">
        <v>172639</v>
      </c>
    </row>
    <row r="11" spans="1:8" ht="14.5" customHeight="1" x14ac:dyDescent="0.25">
      <c r="A11" s="12" t="s">
        <v>30</v>
      </c>
      <c r="B11" s="3" t="s">
        <v>31</v>
      </c>
      <c r="C11" s="3" t="s">
        <v>48</v>
      </c>
      <c r="D11" s="3" t="s">
        <v>49</v>
      </c>
      <c r="E11" s="7">
        <v>42676</v>
      </c>
      <c r="F11" s="7">
        <v>2418.1</v>
      </c>
      <c r="G11" s="11">
        <f t="shared" si="0"/>
        <v>17.648567056780117</v>
      </c>
      <c r="H11" s="14">
        <v>908</v>
      </c>
    </row>
    <row r="12" spans="1:8" ht="14.5" customHeight="1" x14ac:dyDescent="0.25">
      <c r="A12" s="12" t="s">
        <v>30</v>
      </c>
      <c r="B12" s="3" t="s">
        <v>31</v>
      </c>
      <c r="C12" s="3" t="s">
        <v>50</v>
      </c>
      <c r="D12" s="3" t="s">
        <v>51</v>
      </c>
      <c r="E12" s="7">
        <v>7335866</v>
      </c>
      <c r="F12" s="7">
        <v>114717.4</v>
      </c>
      <c r="G12" s="11">
        <f t="shared" si="0"/>
        <v>63.947282626698311</v>
      </c>
      <c r="H12" s="14">
        <v>130888</v>
      </c>
    </row>
    <row r="13" spans="1:8" ht="14.5" customHeight="1" x14ac:dyDescent="0.25">
      <c r="A13" s="12" t="s">
        <v>30</v>
      </c>
      <c r="B13" s="3" t="s">
        <v>31</v>
      </c>
      <c r="C13" s="3" t="s">
        <v>52</v>
      </c>
      <c r="D13" s="3" t="s">
        <v>53</v>
      </c>
      <c r="E13" s="7">
        <v>18309663</v>
      </c>
      <c r="F13" s="7">
        <v>208117.1</v>
      </c>
      <c r="G13" s="11">
        <f t="shared" si="0"/>
        <v>87.977696210450745</v>
      </c>
      <c r="H13" s="14">
        <v>289222</v>
      </c>
    </row>
    <row r="14" spans="1:8" ht="14.5" customHeight="1" x14ac:dyDescent="0.25">
      <c r="A14" s="12" t="s">
        <v>30</v>
      </c>
      <c r="B14" s="3" t="s">
        <v>31</v>
      </c>
      <c r="C14" s="3" t="s">
        <v>54</v>
      </c>
      <c r="D14" s="3" t="s">
        <v>55</v>
      </c>
      <c r="E14" s="7">
        <v>56410322</v>
      </c>
      <c r="F14" s="7">
        <v>270194.8</v>
      </c>
      <c r="G14" s="11">
        <f t="shared" si="0"/>
        <v>208.77649014710869</v>
      </c>
      <c r="H14" s="14">
        <v>338622</v>
      </c>
    </row>
    <row r="15" spans="1:8" ht="14.5" customHeight="1" x14ac:dyDescent="0.25">
      <c r="A15" s="12" t="s">
        <v>30</v>
      </c>
      <c r="B15" s="3" t="s">
        <v>31</v>
      </c>
      <c r="C15" s="3" t="s">
        <v>56</v>
      </c>
      <c r="D15" s="3" t="s">
        <v>57</v>
      </c>
      <c r="E15" s="7">
        <v>37938262</v>
      </c>
      <c r="F15" s="7">
        <v>264718.8</v>
      </c>
      <c r="G15" s="11">
        <f t="shared" si="0"/>
        <v>143.31532932304015</v>
      </c>
      <c r="H15" s="14">
        <v>87938</v>
      </c>
    </row>
    <row r="16" spans="1:8" ht="14.5" customHeight="1" x14ac:dyDescent="0.25">
      <c r="A16" s="12" t="s">
        <v>30</v>
      </c>
      <c r="B16" s="3" t="s">
        <v>31</v>
      </c>
      <c r="C16" s="3" t="s">
        <v>58</v>
      </c>
      <c r="D16" s="3" t="s">
        <v>59</v>
      </c>
      <c r="E16" s="7">
        <v>0</v>
      </c>
      <c r="F16" s="7">
        <v>0</v>
      </c>
      <c r="G16" s="11" t="str">
        <f t="shared" si="0"/>
        <v>N/A</v>
      </c>
      <c r="H16" s="14">
        <v>0</v>
      </c>
    </row>
    <row r="17" spans="1:8" ht="14.5" customHeight="1" x14ac:dyDescent="0.25">
      <c r="A17" s="12" t="s">
        <v>30</v>
      </c>
      <c r="B17" s="3" t="s">
        <v>31</v>
      </c>
      <c r="C17" s="3" t="s">
        <v>60</v>
      </c>
      <c r="D17" s="3" t="s">
        <v>61</v>
      </c>
      <c r="E17" s="7">
        <v>8393661</v>
      </c>
      <c r="F17" s="7">
        <v>85815.8</v>
      </c>
      <c r="G17" s="11">
        <f t="shared" si="0"/>
        <v>97.810205113743621</v>
      </c>
      <c r="H17" s="14">
        <v>20693</v>
      </c>
    </row>
    <row r="18" spans="1:8" ht="14.5" customHeight="1" x14ac:dyDescent="0.25">
      <c r="A18" s="12" t="s">
        <v>30</v>
      </c>
      <c r="B18" s="3" t="s">
        <v>31</v>
      </c>
      <c r="C18" s="3" t="s">
        <v>62</v>
      </c>
      <c r="D18" s="3" t="s">
        <v>63</v>
      </c>
      <c r="E18" s="7">
        <v>42705045</v>
      </c>
      <c r="F18" s="7">
        <v>242390.9</v>
      </c>
      <c r="G18" s="11">
        <f t="shared" si="0"/>
        <v>176.1825423314159</v>
      </c>
      <c r="H18" s="14">
        <v>79810</v>
      </c>
    </row>
    <row r="19" spans="1:8" ht="14.5" customHeight="1" x14ac:dyDescent="0.25">
      <c r="A19" s="12" t="s">
        <v>30</v>
      </c>
      <c r="B19" s="3" t="s">
        <v>31</v>
      </c>
      <c r="C19" s="3" t="s">
        <v>64</v>
      </c>
      <c r="D19" s="3" t="s">
        <v>65</v>
      </c>
      <c r="E19" s="7">
        <v>31466610</v>
      </c>
      <c r="F19" s="7">
        <v>208614.12</v>
      </c>
      <c r="G19" s="11">
        <f t="shared" si="0"/>
        <v>150.83643427395998</v>
      </c>
      <c r="H19" s="14">
        <v>154974</v>
      </c>
    </row>
    <row r="20" spans="1:8" ht="14.5" customHeight="1" x14ac:dyDescent="0.25">
      <c r="A20" s="12" t="s">
        <v>30</v>
      </c>
      <c r="B20" s="3" t="s">
        <v>31</v>
      </c>
      <c r="C20" s="3" t="s">
        <v>66</v>
      </c>
      <c r="D20" s="3" t="s">
        <v>67</v>
      </c>
      <c r="E20" s="7">
        <v>15017273</v>
      </c>
      <c r="F20" s="7">
        <v>106773.2</v>
      </c>
      <c r="G20" s="11">
        <f t="shared" si="0"/>
        <v>140.6464637193603</v>
      </c>
      <c r="H20" s="14">
        <v>186699</v>
      </c>
    </row>
    <row r="21" spans="1:8" ht="14.5" customHeight="1" x14ac:dyDescent="0.25">
      <c r="A21" s="12" t="s">
        <v>30</v>
      </c>
      <c r="B21" s="3" t="s">
        <v>31</v>
      </c>
      <c r="C21" s="3" t="s">
        <v>68</v>
      </c>
      <c r="D21" s="3" t="s">
        <v>69</v>
      </c>
      <c r="E21" s="7">
        <v>25565095</v>
      </c>
      <c r="F21" s="7">
        <v>138727.29999999999</v>
      </c>
      <c r="G21" s="11">
        <f t="shared" si="0"/>
        <v>184.28308631394111</v>
      </c>
      <c r="H21" s="14">
        <v>120107</v>
      </c>
    </row>
    <row r="22" spans="1:8" ht="14.5" customHeight="1" x14ac:dyDescent="0.25">
      <c r="A22" s="12" t="s">
        <v>30</v>
      </c>
      <c r="B22" s="3" t="s">
        <v>31</v>
      </c>
      <c r="C22" s="3" t="s">
        <v>70</v>
      </c>
      <c r="D22" s="3" t="s">
        <v>71</v>
      </c>
      <c r="E22" s="7">
        <v>11946135</v>
      </c>
      <c r="F22" s="7">
        <v>113789.03</v>
      </c>
      <c r="G22" s="11">
        <f t="shared" si="0"/>
        <v>104.9849445065135</v>
      </c>
      <c r="H22" s="14">
        <v>73585</v>
      </c>
    </row>
    <row r="23" spans="1:8" ht="14.5" customHeight="1" x14ac:dyDescent="0.25">
      <c r="A23" s="12" t="s">
        <v>30</v>
      </c>
      <c r="B23" s="3" t="s">
        <v>31</v>
      </c>
      <c r="C23" s="3" t="s">
        <v>72</v>
      </c>
      <c r="D23" s="3" t="s">
        <v>73</v>
      </c>
      <c r="E23" s="7">
        <v>5571645</v>
      </c>
      <c r="F23" s="7">
        <v>94537.8</v>
      </c>
      <c r="G23" s="11">
        <f t="shared" si="0"/>
        <v>58.935632096367797</v>
      </c>
      <c r="H23" s="14">
        <v>34201</v>
      </c>
    </row>
    <row r="24" spans="1:8" ht="14.5" customHeight="1" x14ac:dyDescent="0.25">
      <c r="A24" s="12" t="s">
        <v>30</v>
      </c>
      <c r="B24" s="3" t="s">
        <v>31</v>
      </c>
      <c r="C24" s="3" t="s">
        <v>74</v>
      </c>
      <c r="D24" s="3" t="s">
        <v>75</v>
      </c>
      <c r="E24" s="7">
        <v>87445112</v>
      </c>
      <c r="F24" s="7">
        <v>462081.8</v>
      </c>
      <c r="G24" s="11">
        <f t="shared" si="0"/>
        <v>189.24162778105523</v>
      </c>
      <c r="H24" s="14">
        <v>105451</v>
      </c>
    </row>
    <row r="25" spans="1:8" ht="14.5" customHeight="1" x14ac:dyDescent="0.25">
      <c r="A25" s="12" t="s">
        <v>30</v>
      </c>
      <c r="B25" s="3" t="s">
        <v>31</v>
      </c>
      <c r="C25" s="3" t="s">
        <v>76</v>
      </c>
      <c r="D25" s="3" t="s">
        <v>77</v>
      </c>
      <c r="E25" s="7">
        <v>12176826</v>
      </c>
      <c r="F25" s="7">
        <v>138956.76</v>
      </c>
      <c r="G25" s="11">
        <f t="shared" si="0"/>
        <v>87.630324713961372</v>
      </c>
      <c r="H25" s="14">
        <v>27468</v>
      </c>
    </row>
    <row r="26" spans="1:8" ht="14.5" customHeight="1" x14ac:dyDescent="0.25">
      <c r="A26" s="12" t="s">
        <v>30</v>
      </c>
      <c r="B26" s="3" t="s">
        <v>31</v>
      </c>
      <c r="C26" s="3" t="s">
        <v>78</v>
      </c>
      <c r="D26" s="3" t="s">
        <v>79</v>
      </c>
      <c r="E26" s="7">
        <v>67965813</v>
      </c>
      <c r="F26" s="7">
        <v>445517.8</v>
      </c>
      <c r="G26" s="11">
        <f t="shared" si="0"/>
        <v>152.55465213735567</v>
      </c>
      <c r="H26" s="14">
        <v>82713</v>
      </c>
    </row>
    <row r="27" spans="1:8" ht="14.5" customHeight="1" x14ac:dyDescent="0.25">
      <c r="A27" s="12" t="s">
        <v>30</v>
      </c>
      <c r="B27" s="3" t="s">
        <v>31</v>
      </c>
      <c r="C27" s="3" t="s">
        <v>80</v>
      </c>
      <c r="D27" s="3" t="s">
        <v>81</v>
      </c>
      <c r="E27" s="7">
        <v>62031993</v>
      </c>
      <c r="F27" s="7">
        <v>414140.05</v>
      </c>
      <c r="G27" s="11">
        <f t="shared" si="0"/>
        <v>149.78506184079515</v>
      </c>
      <c r="H27" s="14">
        <v>70706</v>
      </c>
    </row>
    <row r="28" spans="1:8" ht="14.5" customHeight="1" x14ac:dyDescent="0.25">
      <c r="A28" s="12" t="s">
        <v>30</v>
      </c>
      <c r="B28" s="3" t="s">
        <v>31</v>
      </c>
      <c r="C28" s="3" t="s">
        <v>82</v>
      </c>
      <c r="D28" s="3" t="s">
        <v>83</v>
      </c>
      <c r="E28" s="7">
        <v>3472839</v>
      </c>
      <c r="F28" s="7">
        <v>36893.4</v>
      </c>
      <c r="G28" s="11">
        <f t="shared" si="0"/>
        <v>94.1317146156223</v>
      </c>
      <c r="H28" s="14">
        <v>19461</v>
      </c>
    </row>
    <row r="29" spans="1:8" ht="14.5" customHeight="1" x14ac:dyDescent="0.25">
      <c r="A29" s="12" t="s">
        <v>30</v>
      </c>
      <c r="B29" s="3" t="s">
        <v>31</v>
      </c>
      <c r="C29" s="3" t="s">
        <v>84</v>
      </c>
      <c r="D29" s="3" t="s">
        <v>85</v>
      </c>
      <c r="E29" s="7">
        <v>26506131</v>
      </c>
      <c r="F29" s="7">
        <v>170360.28</v>
      </c>
      <c r="G29" s="11">
        <f t="shared" si="0"/>
        <v>155.58867947387736</v>
      </c>
      <c r="H29" s="14">
        <v>63377</v>
      </c>
    </row>
    <row r="30" spans="1:8" ht="14.5" customHeight="1" x14ac:dyDescent="0.25">
      <c r="A30" s="12" t="s">
        <v>30</v>
      </c>
      <c r="B30" s="3" t="s">
        <v>31</v>
      </c>
      <c r="C30" s="3" t="s">
        <v>86</v>
      </c>
      <c r="D30" s="3" t="s">
        <v>87</v>
      </c>
      <c r="E30" s="7">
        <v>35988161</v>
      </c>
      <c r="F30" s="7">
        <v>238080.96</v>
      </c>
      <c r="G30" s="11">
        <f t="shared" si="0"/>
        <v>151.1593409233565</v>
      </c>
      <c r="H30" s="14">
        <v>78201</v>
      </c>
    </row>
    <row r="31" spans="1:8" ht="14.5" customHeight="1" x14ac:dyDescent="0.25">
      <c r="A31" s="12" t="s">
        <v>30</v>
      </c>
      <c r="B31" s="3" t="s">
        <v>31</v>
      </c>
      <c r="C31" s="3" t="s">
        <v>88</v>
      </c>
      <c r="D31" s="3" t="s">
        <v>89</v>
      </c>
      <c r="E31" s="7">
        <v>13063442</v>
      </c>
      <c r="F31" s="7">
        <v>147440.9</v>
      </c>
      <c r="G31" s="11">
        <f t="shared" si="0"/>
        <v>88.601209026803289</v>
      </c>
      <c r="H31" s="14">
        <v>17457</v>
      </c>
    </row>
    <row r="32" spans="1:8" ht="14.5" customHeight="1" x14ac:dyDescent="0.25">
      <c r="A32" s="12" t="s">
        <v>30</v>
      </c>
      <c r="B32" s="3" t="s">
        <v>31</v>
      </c>
      <c r="C32" s="3" t="s">
        <v>90</v>
      </c>
      <c r="D32" s="3" t="s">
        <v>91</v>
      </c>
      <c r="E32" s="7">
        <v>40537356</v>
      </c>
      <c r="F32" s="7">
        <v>245578.95</v>
      </c>
      <c r="G32" s="11">
        <f t="shared" si="0"/>
        <v>165.06852887839125</v>
      </c>
      <c r="H32" s="14">
        <v>87026</v>
      </c>
    </row>
    <row r="33" spans="1:8" ht="14.5" customHeight="1" x14ac:dyDescent="0.25">
      <c r="A33" s="12" t="s">
        <v>30</v>
      </c>
      <c r="B33" s="3" t="s">
        <v>31</v>
      </c>
      <c r="C33" s="3" t="s">
        <v>92</v>
      </c>
      <c r="D33" s="3" t="s">
        <v>93</v>
      </c>
      <c r="E33" s="7">
        <v>46475933</v>
      </c>
      <c r="F33" s="7">
        <v>322733.3</v>
      </c>
      <c r="G33" s="11">
        <f t="shared" si="0"/>
        <v>144.00724375203922</v>
      </c>
      <c r="H33" s="14">
        <v>498516</v>
      </c>
    </row>
    <row r="34" spans="1:8" ht="14.5" customHeight="1" x14ac:dyDescent="0.25">
      <c r="A34" s="12" t="s">
        <v>30</v>
      </c>
      <c r="B34" s="3" t="s">
        <v>31</v>
      </c>
      <c r="C34" s="3" t="s">
        <v>94</v>
      </c>
      <c r="D34" s="3" t="s">
        <v>95</v>
      </c>
      <c r="E34" s="7">
        <v>35275779</v>
      </c>
      <c r="F34" s="7">
        <v>230807.9</v>
      </c>
      <c r="G34" s="11">
        <f t="shared" si="0"/>
        <v>152.83609876438371</v>
      </c>
      <c r="H34" s="14">
        <v>227499</v>
      </c>
    </row>
    <row r="35" spans="1:8" ht="14.5" customHeight="1" x14ac:dyDescent="0.25">
      <c r="A35" s="12" t="s">
        <v>30</v>
      </c>
      <c r="B35" s="3" t="s">
        <v>31</v>
      </c>
      <c r="C35" s="3" t="s">
        <v>96</v>
      </c>
      <c r="D35" s="3" t="s">
        <v>97</v>
      </c>
      <c r="E35" s="7">
        <v>17871889</v>
      </c>
      <c r="F35" s="7">
        <v>252690.8</v>
      </c>
      <c r="G35" s="11">
        <f t="shared" ref="G35:G56" si="1">IF(ISERROR(E35/F35)=TRUE,"N/A",E35/F35)</f>
        <v>70.726314531435264</v>
      </c>
      <c r="H35" s="14">
        <v>238213</v>
      </c>
    </row>
    <row r="36" spans="1:8" ht="14.5" customHeight="1" x14ac:dyDescent="0.25">
      <c r="A36" s="12" t="s">
        <v>30</v>
      </c>
      <c r="B36" s="3" t="s">
        <v>31</v>
      </c>
      <c r="C36" s="3" t="s">
        <v>98</v>
      </c>
      <c r="D36" s="3" t="s">
        <v>99</v>
      </c>
      <c r="E36" s="7">
        <v>32137817</v>
      </c>
      <c r="F36" s="7">
        <v>341898.8</v>
      </c>
      <c r="G36" s="11">
        <f t="shared" si="1"/>
        <v>93.998039770832776</v>
      </c>
      <c r="H36" s="14">
        <v>221146</v>
      </c>
    </row>
    <row r="37" spans="1:8" ht="14.5" customHeight="1" x14ac:dyDescent="0.25">
      <c r="A37" s="12" t="s">
        <v>30</v>
      </c>
      <c r="B37" s="3" t="s">
        <v>31</v>
      </c>
      <c r="C37" s="3" t="s">
        <v>100</v>
      </c>
      <c r="D37" s="3" t="s">
        <v>101</v>
      </c>
      <c r="E37" s="7">
        <v>875675</v>
      </c>
      <c r="F37" s="7">
        <v>14410.65</v>
      </c>
      <c r="G37" s="11">
        <f t="shared" si="1"/>
        <v>60.765822499332096</v>
      </c>
      <c r="H37" s="14">
        <v>8786</v>
      </c>
    </row>
    <row r="38" spans="1:8" ht="14.5" customHeight="1" x14ac:dyDescent="0.25">
      <c r="A38" s="12" t="s">
        <v>30</v>
      </c>
      <c r="B38" s="3" t="s">
        <v>31</v>
      </c>
      <c r="C38" s="3" t="s">
        <v>102</v>
      </c>
      <c r="D38" s="3" t="s">
        <v>103</v>
      </c>
      <c r="E38" s="7">
        <v>9404614</v>
      </c>
      <c r="F38" s="7">
        <v>57643</v>
      </c>
      <c r="G38" s="11">
        <f t="shared" si="1"/>
        <v>163.15275055080409</v>
      </c>
      <c r="H38" s="14">
        <v>49967</v>
      </c>
    </row>
    <row r="39" spans="1:8" ht="14.5" customHeight="1" x14ac:dyDescent="0.25">
      <c r="A39" s="12" t="s">
        <v>30</v>
      </c>
      <c r="B39" s="3" t="s">
        <v>31</v>
      </c>
      <c r="C39" s="3" t="s">
        <v>104</v>
      </c>
      <c r="D39" s="3" t="s">
        <v>105</v>
      </c>
      <c r="E39" s="7">
        <v>43829985</v>
      </c>
      <c r="F39" s="7">
        <v>208766.2</v>
      </c>
      <c r="G39" s="11">
        <f t="shared" si="1"/>
        <v>209.94770705219523</v>
      </c>
      <c r="H39" s="14">
        <v>100371</v>
      </c>
    </row>
    <row r="40" spans="1:8" ht="14.5" customHeight="1" x14ac:dyDescent="0.25">
      <c r="A40" s="12" t="s">
        <v>30</v>
      </c>
      <c r="B40" s="3" t="s">
        <v>31</v>
      </c>
      <c r="C40" s="3" t="s">
        <v>106</v>
      </c>
      <c r="D40" s="3" t="s">
        <v>107</v>
      </c>
      <c r="E40" s="7">
        <v>12416514</v>
      </c>
      <c r="F40" s="7">
        <v>81671.399999999994</v>
      </c>
      <c r="G40" s="11">
        <f t="shared" si="1"/>
        <v>152.03013539623419</v>
      </c>
      <c r="H40" s="14">
        <v>90377</v>
      </c>
    </row>
    <row r="41" spans="1:8" ht="14.5" customHeight="1" x14ac:dyDescent="0.25">
      <c r="A41" s="12" t="s">
        <v>30</v>
      </c>
      <c r="B41" s="3" t="s">
        <v>31</v>
      </c>
      <c r="C41" s="3" t="s">
        <v>108</v>
      </c>
      <c r="D41" s="3" t="s">
        <v>109</v>
      </c>
      <c r="E41" s="7">
        <v>12679705</v>
      </c>
      <c r="F41" s="7">
        <v>68494.3</v>
      </c>
      <c r="G41" s="11">
        <f t="shared" si="1"/>
        <v>185.12058667655555</v>
      </c>
      <c r="H41" s="14">
        <v>105506</v>
      </c>
    </row>
    <row r="42" spans="1:8" ht="14.5" customHeight="1" x14ac:dyDescent="0.25">
      <c r="A42" s="12" t="s">
        <v>30</v>
      </c>
      <c r="B42" s="3" t="s">
        <v>31</v>
      </c>
      <c r="C42" s="3" t="s">
        <v>110</v>
      </c>
      <c r="D42" s="3" t="s">
        <v>111</v>
      </c>
      <c r="E42" s="7">
        <v>23179716</v>
      </c>
      <c r="F42" s="7">
        <v>147506.29999999999</v>
      </c>
      <c r="G42" s="11">
        <f t="shared" si="1"/>
        <v>157.14390503998814</v>
      </c>
      <c r="H42" s="14">
        <v>86955</v>
      </c>
    </row>
    <row r="43" spans="1:8" ht="14.5" customHeight="1" x14ac:dyDescent="0.25">
      <c r="A43" s="12" t="s">
        <v>30</v>
      </c>
      <c r="B43" s="3" t="s">
        <v>31</v>
      </c>
      <c r="C43" s="3" t="s">
        <v>112</v>
      </c>
      <c r="D43" s="3" t="s">
        <v>113</v>
      </c>
      <c r="E43" s="7">
        <v>19747758</v>
      </c>
      <c r="F43" s="7">
        <v>113582.6</v>
      </c>
      <c r="G43" s="11">
        <f t="shared" si="1"/>
        <v>173.86252823936059</v>
      </c>
      <c r="H43" s="14">
        <v>143980</v>
      </c>
    </row>
    <row r="44" spans="1:8" ht="14.5" customHeight="1" x14ac:dyDescent="0.25">
      <c r="A44" s="12" t="s">
        <v>30</v>
      </c>
      <c r="B44" s="3" t="s">
        <v>31</v>
      </c>
      <c r="C44" s="3" t="s">
        <v>114</v>
      </c>
      <c r="D44" s="3" t="s">
        <v>115</v>
      </c>
      <c r="E44" s="7">
        <v>3328315</v>
      </c>
      <c r="F44" s="7">
        <v>21178.2</v>
      </c>
      <c r="G44" s="11">
        <f t="shared" si="1"/>
        <v>157.15759601854737</v>
      </c>
      <c r="H44" s="14">
        <v>39785</v>
      </c>
    </row>
    <row r="45" spans="1:8" ht="14.5" customHeight="1" x14ac:dyDescent="0.25">
      <c r="A45" s="12" t="s">
        <v>30</v>
      </c>
      <c r="B45" s="3" t="s">
        <v>31</v>
      </c>
      <c r="C45" s="3" t="s">
        <v>116</v>
      </c>
      <c r="D45" s="3" t="s">
        <v>117</v>
      </c>
      <c r="E45" s="7">
        <v>30561394</v>
      </c>
      <c r="F45" s="7">
        <v>233773.8</v>
      </c>
      <c r="G45" s="11">
        <f t="shared" si="1"/>
        <v>130.73062079668466</v>
      </c>
      <c r="H45" s="14">
        <v>67448</v>
      </c>
    </row>
    <row r="46" spans="1:8" ht="14.5" customHeight="1" x14ac:dyDescent="0.25">
      <c r="A46" s="12" t="s">
        <v>30</v>
      </c>
      <c r="B46" s="3" t="s">
        <v>31</v>
      </c>
      <c r="C46" s="3" t="s">
        <v>118</v>
      </c>
      <c r="D46" s="3" t="s">
        <v>119</v>
      </c>
      <c r="E46" s="7">
        <v>0</v>
      </c>
      <c r="F46" s="7">
        <v>0</v>
      </c>
      <c r="G46" s="11" t="str">
        <f t="shared" si="1"/>
        <v>N/A</v>
      </c>
      <c r="H46" s="14">
        <v>0</v>
      </c>
    </row>
    <row r="47" spans="1:8" ht="14.5" customHeight="1" x14ac:dyDescent="0.25">
      <c r="A47" s="12" t="s">
        <v>30</v>
      </c>
      <c r="B47" s="3" t="s">
        <v>31</v>
      </c>
      <c r="C47" s="3" t="s">
        <v>120</v>
      </c>
      <c r="D47" s="3" t="s">
        <v>121</v>
      </c>
      <c r="E47" s="7">
        <v>8818766</v>
      </c>
      <c r="F47" s="7">
        <v>101609.8</v>
      </c>
      <c r="G47" s="11">
        <f t="shared" si="1"/>
        <v>86.790506427529621</v>
      </c>
      <c r="H47" s="14">
        <v>47310</v>
      </c>
    </row>
    <row r="48" spans="1:8" ht="14.5" customHeight="1" x14ac:dyDescent="0.25">
      <c r="A48" s="12" t="s">
        <v>30</v>
      </c>
      <c r="B48" s="3" t="s">
        <v>31</v>
      </c>
      <c r="C48" s="3" t="s">
        <v>122</v>
      </c>
      <c r="D48" s="3" t="s">
        <v>123</v>
      </c>
      <c r="E48" s="7">
        <v>10539576</v>
      </c>
      <c r="F48" s="7">
        <v>63965.8</v>
      </c>
      <c r="G48" s="11">
        <f t="shared" si="1"/>
        <v>164.76892339343837</v>
      </c>
      <c r="H48" s="14">
        <v>49328</v>
      </c>
    </row>
    <row r="49" spans="1:8" ht="14.5" customHeight="1" x14ac:dyDescent="0.25">
      <c r="A49" s="12" t="s">
        <v>30</v>
      </c>
      <c r="B49" s="3" t="s">
        <v>31</v>
      </c>
      <c r="C49" s="3" t="s">
        <v>124</v>
      </c>
      <c r="D49" s="3" t="s">
        <v>125</v>
      </c>
      <c r="E49" s="7">
        <v>41396856</v>
      </c>
      <c r="F49" s="7">
        <v>154620</v>
      </c>
      <c r="G49" s="11">
        <f t="shared" si="1"/>
        <v>267.73286767559176</v>
      </c>
      <c r="H49" s="14">
        <v>65759</v>
      </c>
    </row>
    <row r="50" spans="1:8" ht="14.5" customHeight="1" x14ac:dyDescent="0.25">
      <c r="A50" s="12" t="s">
        <v>30</v>
      </c>
      <c r="B50" s="3" t="s">
        <v>31</v>
      </c>
      <c r="C50" s="3" t="s">
        <v>126</v>
      </c>
      <c r="D50" s="3" t="s">
        <v>127</v>
      </c>
      <c r="E50" s="7">
        <v>0</v>
      </c>
      <c r="F50" s="7">
        <v>7642.6</v>
      </c>
      <c r="G50" s="11">
        <f t="shared" si="1"/>
        <v>0</v>
      </c>
      <c r="H50" s="14">
        <v>0</v>
      </c>
    </row>
    <row r="51" spans="1:8" ht="14.5" customHeight="1" x14ac:dyDescent="0.25">
      <c r="A51" s="12" t="s">
        <v>30</v>
      </c>
      <c r="B51" s="3" t="s">
        <v>31</v>
      </c>
      <c r="C51" s="3" t="s">
        <v>128</v>
      </c>
      <c r="D51" s="3" t="s">
        <v>129</v>
      </c>
      <c r="E51" s="7">
        <v>3467572</v>
      </c>
      <c r="F51" s="7">
        <v>32059.3</v>
      </c>
      <c r="G51" s="11">
        <f t="shared" si="1"/>
        <v>108.16118879701054</v>
      </c>
      <c r="H51" s="14">
        <v>23368</v>
      </c>
    </row>
    <row r="52" spans="1:8" ht="14.5" customHeight="1" x14ac:dyDescent="0.25">
      <c r="A52" s="12" t="s">
        <v>30</v>
      </c>
      <c r="B52" s="3" t="s">
        <v>31</v>
      </c>
      <c r="C52" s="3" t="s">
        <v>130</v>
      </c>
      <c r="D52" s="3" t="s">
        <v>131</v>
      </c>
      <c r="E52" s="7">
        <v>19565314</v>
      </c>
      <c r="F52" s="7">
        <v>87456.9</v>
      </c>
      <c r="G52" s="11">
        <f t="shared" si="1"/>
        <v>223.71378358940234</v>
      </c>
      <c r="H52" s="14">
        <v>84197</v>
      </c>
    </row>
    <row r="53" spans="1:8" ht="14.5" customHeight="1" x14ac:dyDescent="0.25">
      <c r="A53" s="12" t="s">
        <v>30</v>
      </c>
      <c r="B53" s="3" t="s">
        <v>31</v>
      </c>
      <c r="C53" s="3" t="s">
        <v>132</v>
      </c>
      <c r="D53" s="3" t="s">
        <v>133</v>
      </c>
      <c r="E53" s="7">
        <v>9151136</v>
      </c>
      <c r="F53" s="7">
        <v>122695.9</v>
      </c>
      <c r="G53" s="11">
        <f t="shared" si="1"/>
        <v>74.583877700884869</v>
      </c>
      <c r="H53" s="14">
        <v>79393</v>
      </c>
    </row>
    <row r="54" spans="1:8" ht="14.5" customHeight="1" x14ac:dyDescent="0.25">
      <c r="A54" s="12" t="s">
        <v>30</v>
      </c>
      <c r="B54" s="3" t="s">
        <v>31</v>
      </c>
      <c r="C54" s="3" t="s">
        <v>134</v>
      </c>
      <c r="D54" s="3" t="s">
        <v>135</v>
      </c>
      <c r="E54" s="7">
        <v>0</v>
      </c>
      <c r="F54" s="7">
        <v>32967.9</v>
      </c>
      <c r="G54" s="11">
        <f t="shared" si="1"/>
        <v>0</v>
      </c>
      <c r="H54" s="14">
        <v>0</v>
      </c>
    </row>
    <row r="55" spans="1:8" ht="14.5" customHeight="1" x14ac:dyDescent="0.25">
      <c r="A55" s="12" t="s">
        <v>30</v>
      </c>
      <c r="B55" s="3" t="s">
        <v>31</v>
      </c>
      <c r="C55" s="3" t="s">
        <v>136</v>
      </c>
      <c r="D55" s="3" t="s">
        <v>137</v>
      </c>
      <c r="E55" s="7">
        <v>0</v>
      </c>
      <c r="F55" s="7">
        <v>9728.2999999999993</v>
      </c>
      <c r="G55" s="11">
        <f t="shared" si="1"/>
        <v>0</v>
      </c>
      <c r="H55" s="14">
        <v>0</v>
      </c>
    </row>
    <row r="56" spans="1:8" ht="14.5" customHeight="1" x14ac:dyDescent="0.25">
      <c r="A56" s="12" t="s">
        <v>30</v>
      </c>
      <c r="B56" s="3" t="s">
        <v>31</v>
      </c>
      <c r="C56" s="3" t="s">
        <v>153</v>
      </c>
      <c r="D56" s="3" t="s">
        <v>154</v>
      </c>
      <c r="E56" s="7">
        <v>0</v>
      </c>
      <c r="F56" s="7">
        <v>0</v>
      </c>
      <c r="G56" s="11" t="str">
        <f t="shared" si="1"/>
        <v>N/A</v>
      </c>
      <c r="H56" s="14">
        <v>0</v>
      </c>
    </row>
  </sheetData>
  <sheetProtection algorithmName="SHA-512" hashValue="8g2e25lEk6WD6cQpP1Jp9fmH1hhvqLN1PxEuFjuioOFwUEDBjIOEEzvMKWngoS7IjmYLtt7n6RblI3HDIzlOEw==" saltValue="iqs14jRaS1gq3/6qIieKxA==" spinCount="100000" sheet="1" objects="1" scenarios="1"/>
  <pageMargins left="0.7" right="0.7" top="0.75" bottom="0.75" header="0.3" footer="0.3"/>
  <pageSetup orientation="portrait" r:id="rId1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8193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63500</xdr:colOff>
                <xdr:row>0</xdr:row>
                <xdr:rowOff>0</xdr:rowOff>
              </to>
            </anchor>
          </controlPr>
        </control>
      </mc:Choice>
      <mc:Fallback>
        <control shapeId="8193" r:id="rId6" name="FPMExcelClientSheetOptionstb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17b8e9-90f1-45d4-9591-22d5bcd1803d">
      <Terms xmlns="http://schemas.microsoft.com/office/infopath/2007/PartnerControls"/>
    </lcf76f155ced4ddcb4097134ff3c332f>
    <TaxCatchAll xmlns="fa206f85-77e9-4cb7-87d7-1bf038a27a5b" xsi:nil="true"/>
    <Notes0 xmlns="8017b8e9-90f1-45d4-9591-22d5bcd1803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6194A6F2A85A429CFBC92858145CBD" ma:contentTypeVersion="16" ma:contentTypeDescription="Create a new document." ma:contentTypeScope="" ma:versionID="a456a31ccf192311f73e9fd23b171924">
  <xsd:schema xmlns:xsd="http://www.w3.org/2001/XMLSchema" xmlns:xs="http://www.w3.org/2001/XMLSchema" xmlns:p="http://schemas.microsoft.com/office/2006/metadata/properties" xmlns:ns2="8017b8e9-90f1-45d4-9591-22d5bcd1803d" xmlns:ns3="fa206f85-77e9-4cb7-87d7-1bf038a27a5b" targetNamespace="http://schemas.microsoft.com/office/2006/metadata/properties" ma:root="true" ma:fieldsID="1f6ce90ab703f75104fba3fba2dc8597" ns2:_="" ns3:_="">
    <xsd:import namespace="8017b8e9-90f1-45d4-9591-22d5bcd1803d"/>
    <xsd:import namespace="fa206f85-77e9-4cb7-87d7-1bf038a27a5b"/>
    <xsd:element name="properties">
      <xsd:complexType>
        <xsd:sequence>
          <xsd:element name="documentManagement">
            <xsd:complexType>
              <xsd:all>
                <xsd:element ref="ns2:Notes0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7b8e9-90f1-45d4-9591-22d5bcd1803d" elementFormDefault="qualified">
    <xsd:import namespace="http://schemas.microsoft.com/office/2006/documentManagement/types"/>
    <xsd:import namespace="http://schemas.microsoft.com/office/infopath/2007/PartnerControls"/>
    <xsd:element name="Notes0" ma:index="4" nillable="true" ma:displayName="Notes" ma:description="Please capture information related to the signed agreements. 6-line maximum." ma:internalName="Notes0" ma:readOnly="false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a446fb-c4e7-47d1-9e02-aae3431be3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06f85-77e9-4cb7-87d7-1bf038a27a5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881a5a6-616a-4b1a-ae87-813724fc83a8}" ma:internalName="TaxCatchAll" ma:showField="CatchAllData" ma:web="fa206f85-77e9-4cb7-87d7-1bf038a27a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F7E016-7584-49FA-8772-C2292A1FADAF}">
  <ds:schemaRefs>
    <ds:schemaRef ds:uri="http://purl.org/dc/terms/"/>
    <ds:schemaRef ds:uri="http://schemas.microsoft.com/office/2006/documentManagement/types"/>
    <ds:schemaRef ds:uri="8017b8e9-90f1-45d4-9591-22d5bcd1803d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fa206f85-77e9-4cb7-87d7-1bf038a27a5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8AE028-0AD1-4C73-BDD7-4421ADE94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7b8e9-90f1-45d4-9591-22d5bcd1803d"/>
    <ds:schemaRef ds:uri="fa206f85-77e9-4cb7-87d7-1bf038a27a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56B92-236C-42C5-B5EF-68C88BE727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Cost Recovery</vt:lpstr>
      <vt:lpstr>Avoidable Op Exp by Psgr Rev</vt:lpstr>
      <vt:lpstr>FullyAllocated Exp by PsgrRev</vt:lpstr>
      <vt:lpstr>Average &amp; Total Ridership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2024-01-02T20:10:17Z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0x010100316194A6F2A85A429CFBC92858145CBD</vt:lpwstr>
  </property>
</Properties>
</file>