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xl/customProperty6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5.bin" ContentType="application/vnd.openxmlformats-officedocument.spreadsheetml.customProperty"/>
  <Override PartName="/xl/customProperty8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66925"/>
  <xr:revisionPtr revIDLastSave="7" documentId="8_{7E80080B-7CCB-7143-9809-61A04C313DA0}" xr6:coauthVersionLast="47" xr6:coauthVersionMax="47" xr10:uidLastSave="{3C413B61-8800-4A7A-96DF-4D7F09C9B15E}"/>
  <bookViews>
    <workbookView xWindow="28680" yWindow="-120" windowWidth="29040" windowHeight="15840" activeTab="4" xr2:uid="{3F5FEE20-BAFA-4E1A-8683-78B0580EC9F0}"/>
  </bookViews>
  <sheets>
    <sheet name="Notes" sheetId="10" r:id="rId1"/>
    <sheet name="Cost Recovery" sheetId="1" r:id="rId2"/>
    <sheet name="Avoidable Op Exp by Psgr Rev" sheetId="2" r:id="rId3"/>
    <sheet name="FullyAllocated Exp by PsgrRev" sheetId="3" r:id="rId4"/>
    <sheet name="Average &amp; Total Ridership" sheetId="4" r:id="rId5"/>
  </sheets>
  <definedNames>
    <definedName name="__FPMExcelClient_Connection" localSheetId="4">"_FPM_BPCNW10_[http://sabppas86p.amtrak.ad.nrpc:8000/sap/bpc/]_[Amtrak]_[APT_Report]_[false]_[false]\1"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4" l="1"/>
  <c r="G16" i="4"/>
  <c r="H29" i="3" l="1"/>
  <c r="G16" i="1"/>
  <c r="G3" i="4"/>
  <c r="H20" i="3" l="1"/>
  <c r="G11" i="1"/>
  <c r="H30" i="3"/>
  <c r="H19" i="3"/>
  <c r="G4" i="4"/>
  <c r="H30" i="2" l="1"/>
  <c r="H29" i="2"/>
  <c r="H19" i="2"/>
  <c r="H20" i="2"/>
  <c r="G23" i="4" l="1"/>
  <c r="G50" i="4"/>
  <c r="G51" i="4"/>
  <c r="G19" i="4"/>
  <c r="G20" i="4"/>
  <c r="G8" i="4"/>
  <c r="G35" i="4"/>
  <c r="G7" i="4"/>
  <c r="G24" i="4"/>
  <c r="G15" i="4"/>
  <c r="G56" i="4"/>
  <c r="G29" i="4" l="1"/>
  <c r="G25" i="4"/>
  <c r="G33" i="4"/>
  <c r="G27" i="4"/>
  <c r="G39" i="4"/>
  <c r="G41" i="4"/>
  <c r="G18" i="4"/>
  <c r="G47" i="4"/>
  <c r="G32" i="4"/>
  <c r="G45" i="4"/>
  <c r="G49" i="4"/>
  <c r="G9" i="4"/>
  <c r="G14" i="4"/>
  <c r="G22" i="4"/>
  <c r="G43" i="4"/>
  <c r="G6" i="4"/>
  <c r="G21" i="4"/>
  <c r="G17" i="4"/>
  <c r="G28" i="4"/>
  <c r="G37" i="4"/>
  <c r="G55" i="4"/>
  <c r="G10" i="4"/>
  <c r="G52" i="4"/>
  <c r="G31" i="4"/>
  <c r="G36" i="4"/>
  <c r="G46" i="4"/>
  <c r="G44" i="4"/>
  <c r="G38" i="4"/>
  <c r="G53" i="4"/>
  <c r="G13" i="4"/>
  <c r="G54" i="4"/>
  <c r="G12" i="4"/>
  <c r="G48" i="4"/>
  <c r="G30" i="4"/>
  <c r="G26" i="4"/>
  <c r="G42" i="4"/>
  <c r="G40" i="4"/>
  <c r="G34" i="4"/>
  <c r="G3" i="1"/>
  <c r="G5" i="4"/>
  <c r="H3" i="3" l="1"/>
  <c r="H57" i="2" l="1"/>
  <c r="H4" i="3"/>
  <c r="H25" i="3"/>
  <c r="H26" i="3"/>
  <c r="H80" i="3"/>
  <c r="H79" i="3"/>
  <c r="H32" i="3"/>
  <c r="H31" i="3"/>
  <c r="H21" i="3"/>
  <c r="H22" i="3"/>
  <c r="H28" i="3"/>
  <c r="H27" i="3"/>
  <c r="H65" i="3"/>
  <c r="H66" i="3"/>
  <c r="H16" i="3"/>
  <c r="H15" i="3"/>
  <c r="H84" i="3"/>
  <c r="H83" i="3"/>
  <c r="H60" i="3"/>
  <c r="H59" i="3"/>
  <c r="H69" i="3"/>
  <c r="H70" i="3"/>
  <c r="H101" i="3"/>
  <c r="H102" i="3"/>
  <c r="H24" i="3"/>
  <c r="H23" i="3"/>
  <c r="H57" i="3"/>
  <c r="H58" i="3"/>
  <c r="H40" i="3"/>
  <c r="H39" i="3"/>
  <c r="H49" i="3"/>
  <c r="H50" i="3"/>
  <c r="H53" i="3"/>
  <c r="H54" i="3"/>
  <c r="H81" i="3"/>
  <c r="H82" i="3"/>
  <c r="H61" i="3"/>
  <c r="H62" i="3"/>
  <c r="H36" i="3"/>
  <c r="H35" i="3"/>
  <c r="H73" i="3"/>
  <c r="H74" i="3"/>
  <c r="H92" i="3"/>
  <c r="H91" i="3"/>
  <c r="H9" i="3"/>
  <c r="H10" i="3"/>
  <c r="H64" i="3"/>
  <c r="H63" i="3"/>
  <c r="H68" i="3"/>
  <c r="H67" i="3"/>
  <c r="H37" i="3"/>
  <c r="H38" i="3"/>
  <c r="H33" i="3"/>
  <c r="H34" i="3"/>
  <c r="H41" i="3"/>
  <c r="H42" i="3"/>
  <c r="H44" i="3"/>
  <c r="H43" i="3"/>
  <c r="H105" i="3"/>
  <c r="H106" i="3"/>
  <c r="H72" i="3"/>
  <c r="H71" i="3"/>
  <c r="H89" i="3"/>
  <c r="H90" i="3"/>
  <c r="H97" i="3"/>
  <c r="H98" i="3"/>
  <c r="H48" i="3"/>
  <c r="H47" i="3"/>
  <c r="H12" i="3"/>
  <c r="H11" i="3"/>
  <c r="H96" i="3"/>
  <c r="H95" i="3"/>
  <c r="H93" i="3"/>
  <c r="H94" i="3"/>
  <c r="H13" i="3"/>
  <c r="H14" i="3"/>
  <c r="H85" i="3"/>
  <c r="H86" i="3"/>
  <c r="H104" i="3"/>
  <c r="H103" i="3"/>
  <c r="H45" i="3"/>
  <c r="H46" i="3"/>
  <c r="H52" i="3"/>
  <c r="H51" i="3"/>
  <c r="H17" i="3"/>
  <c r="H18" i="3"/>
  <c r="H77" i="3"/>
  <c r="H78" i="3"/>
  <c r="H56" i="3"/>
  <c r="H55" i="3"/>
  <c r="H76" i="3"/>
  <c r="H75" i="3"/>
  <c r="G12" i="1"/>
  <c r="G43" i="1"/>
  <c r="G31" i="1"/>
  <c r="G30" i="1"/>
  <c r="G28" i="1"/>
  <c r="G47" i="1"/>
  <c r="G22" i="1"/>
  <c r="G54" i="1"/>
  <c r="G37" i="1"/>
  <c r="G46" i="1"/>
  <c r="G7" i="1"/>
  <c r="G8" i="1"/>
  <c r="G44" i="1"/>
  <c r="G55" i="1"/>
  <c r="G27" i="1"/>
  <c r="G29" i="1"/>
  <c r="G39" i="1"/>
  <c r="G14" i="1"/>
  <c r="G41" i="1"/>
  <c r="G17" i="1"/>
  <c r="G15" i="1"/>
  <c r="G34" i="1"/>
  <c r="G9" i="1"/>
  <c r="G52" i="1"/>
  <c r="G13" i="1"/>
  <c r="G21" i="1"/>
  <c r="G26" i="1"/>
  <c r="G42" i="1"/>
  <c r="G32" i="1"/>
  <c r="G19" i="1"/>
  <c r="G38" i="1"/>
  <c r="G6" i="1"/>
  <c r="G33" i="1"/>
  <c r="G36" i="1"/>
  <c r="G35" i="1"/>
  <c r="G20" i="1"/>
  <c r="G18" i="1"/>
  <c r="G23" i="1"/>
  <c r="G50" i="1"/>
  <c r="G25" i="1"/>
  <c r="G49" i="1"/>
  <c r="G48" i="1"/>
  <c r="G53" i="1"/>
  <c r="G24" i="1"/>
  <c r="G10" i="1"/>
  <c r="G40" i="1"/>
  <c r="H58" i="2" l="1"/>
  <c r="H28" i="2"/>
  <c r="H27" i="2"/>
  <c r="H61" i="2"/>
  <c r="H62" i="2"/>
  <c r="H8" i="3"/>
  <c r="H7" i="3"/>
  <c r="H88" i="3"/>
  <c r="H87" i="3"/>
  <c r="H100" i="3"/>
  <c r="H99" i="3"/>
  <c r="G51" i="1"/>
  <c r="H108" i="3"/>
  <c r="H107" i="3"/>
  <c r="G45" i="1"/>
  <c r="G5" i="1"/>
  <c r="H31" i="2" l="1"/>
  <c r="H32" i="2"/>
  <c r="H92" i="2"/>
  <c r="H91" i="2"/>
  <c r="H97" i="2"/>
  <c r="H98" i="2"/>
  <c r="H35" i="2"/>
  <c r="H36" i="2"/>
  <c r="H8" i="2"/>
  <c r="H7" i="2"/>
  <c r="H41" i="2"/>
  <c r="H42" i="2"/>
  <c r="H17" i="2"/>
  <c r="H18" i="2"/>
  <c r="H96" i="2"/>
  <c r="H95" i="2"/>
  <c r="H39" i="2"/>
  <c r="H40" i="2"/>
  <c r="H105" i="2"/>
  <c r="H106" i="2"/>
  <c r="H76" i="2"/>
  <c r="H75" i="2"/>
  <c r="H85" i="2"/>
  <c r="H86" i="2"/>
  <c r="H103" i="2"/>
  <c r="H104" i="2"/>
  <c r="H33" i="2"/>
  <c r="H34" i="2"/>
  <c r="H72" i="2"/>
  <c r="H71" i="2"/>
  <c r="H56" i="2"/>
  <c r="H55" i="2"/>
  <c r="H88" i="2"/>
  <c r="H87" i="2"/>
  <c r="H73" i="2"/>
  <c r="H74" i="2"/>
  <c r="H26" i="2"/>
  <c r="H25" i="2"/>
  <c r="H77" i="2"/>
  <c r="H78" i="2"/>
  <c r="H4" i="2"/>
  <c r="H3" i="2"/>
  <c r="H50" i="2"/>
  <c r="H49" i="2"/>
  <c r="H11" i="2"/>
  <c r="H12" i="2"/>
  <c r="H9" i="2"/>
  <c r="H10" i="2"/>
  <c r="H102" i="2"/>
  <c r="H101" i="2"/>
  <c r="H93" i="2"/>
  <c r="H94" i="2"/>
  <c r="H69" i="2"/>
  <c r="H70" i="2"/>
  <c r="H46" i="2"/>
  <c r="H45" i="2"/>
  <c r="H83" i="2"/>
  <c r="H84" i="2"/>
  <c r="H13" i="2"/>
  <c r="H14" i="2"/>
  <c r="H22" i="2"/>
  <c r="H21" i="2"/>
  <c r="H64" i="2"/>
  <c r="H63" i="2"/>
  <c r="H80" i="2"/>
  <c r="H79" i="2"/>
  <c r="H67" i="2"/>
  <c r="H68" i="2"/>
  <c r="H24" i="2"/>
  <c r="H23" i="2"/>
  <c r="H89" i="2"/>
  <c r="H90" i="2"/>
  <c r="H37" i="2"/>
  <c r="H38" i="2"/>
  <c r="H82" i="2"/>
  <c r="H81" i="2"/>
  <c r="H99" i="2"/>
  <c r="H100" i="2"/>
  <c r="H51" i="2"/>
  <c r="H52" i="2"/>
  <c r="H59" i="2"/>
  <c r="H60" i="2"/>
  <c r="H15" i="2"/>
  <c r="H16" i="2"/>
  <c r="H66" i="2"/>
  <c r="H65" i="2"/>
  <c r="H43" i="2"/>
  <c r="H44" i="2"/>
  <c r="H53" i="2"/>
  <c r="H54" i="2"/>
  <c r="H48" i="2"/>
  <c r="H47" i="2"/>
  <c r="H5" i="3"/>
  <c r="H6" i="3"/>
  <c r="H107" i="2" l="1"/>
  <c r="H5" i="2"/>
  <c r="H6" i="2"/>
  <c r="H108" i="2"/>
  <c r="G4" i="1"/>
</calcChain>
</file>

<file path=xl/sharedStrings.xml><?xml version="1.0" encoding="utf-8"?>
<sst xmlns="http://schemas.openxmlformats.org/spreadsheetml/2006/main" count="1546" uniqueCount="156">
  <si>
    <t>Notes:</t>
  </si>
  <si>
    <t>1) System-wide (Total Amtrak) includes ANC &amp; INF service lines</t>
  </si>
  <si>
    <t>2) Fully Allocated Adjusted Operating Expense is Total Operating Expense (AC_740300_H2) excluding:</t>
  </si>
  <si>
    <t>AC_502041</t>
  </si>
  <si>
    <t>OPEB'S (OTHER POSTRETIREMENT EMPLOYEE BENEFITS)</t>
  </si>
  <si>
    <t>AC_502042</t>
  </si>
  <si>
    <t>PAY-AS-YOU-GO OFFSET (OTHER POSTRETIRE EMP BNFTS)</t>
  </si>
  <si>
    <t>CC_9240</t>
  </si>
  <si>
    <t>OIG</t>
  </si>
  <si>
    <t>AC_740266_H2</t>
  </si>
  <si>
    <t>Depreciation</t>
  </si>
  <si>
    <t>AC_740181_H2</t>
  </si>
  <si>
    <t>Insurance Recoveries</t>
  </si>
  <si>
    <t>AC_502024</t>
  </si>
  <si>
    <t>PENSION</t>
  </si>
  <si>
    <t>AC_506131</t>
  </si>
  <si>
    <t>SaaS Implementation Cost Amortization</t>
  </si>
  <si>
    <t>3) Avoidable Operating Expense is Total Variable Costs (Frequency Variable &amp; Route Variable)</t>
  </si>
  <si>
    <t>4) Passenger Miles - total miles traveled by all passengers per Revenue Accounting</t>
  </si>
  <si>
    <t>5) Train Miles - number of train miles made by a train/route</t>
  </si>
  <si>
    <t>6) Ridership - per Marketing's Monthly Revenue &amp; Ridership report</t>
  </si>
  <si>
    <t>7) Route descriptions based on Marketing report</t>
  </si>
  <si>
    <t>8) Route description updates for RT_17 (from "Great River Hiawatha" to "Borealis") &amp; RT_64 (from "Gulf Coast Limited" to "Mardi Gras Service")</t>
  </si>
  <si>
    <t>Cost Recovery - System-wide and Route</t>
  </si>
  <si>
    <t>FY</t>
  </si>
  <si>
    <t>Quarter</t>
  </si>
  <si>
    <t>APT_Code</t>
  </si>
  <si>
    <t>Route</t>
  </si>
  <si>
    <t>Adjusted Operating Revenue</t>
  </si>
  <si>
    <t>Fully Allocated Adjusted Operating Expense</t>
  </si>
  <si>
    <t>Cost Recovery</t>
  </si>
  <si>
    <t>2024</t>
  </si>
  <si>
    <t>Q1</t>
  </si>
  <si>
    <t>APT_All_APT</t>
  </si>
  <si>
    <t>System-wide (Total Amtrak)</t>
  </si>
  <si>
    <t>APT_RT_NTS</t>
  </si>
  <si>
    <t>National Train Service</t>
  </si>
  <si>
    <t>APT_RT_01</t>
  </si>
  <si>
    <t>Acela Express</t>
  </si>
  <si>
    <t>APT_RT_03</t>
  </si>
  <si>
    <t>Ethan Allen</t>
  </si>
  <si>
    <t>APT_RT_04</t>
  </si>
  <si>
    <t>Vermonter</t>
  </si>
  <si>
    <t>APT_RT_05</t>
  </si>
  <si>
    <t>Northeast Regional</t>
  </si>
  <si>
    <t>APT_RT_07</t>
  </si>
  <si>
    <t>Empire West/Maple Leaf</t>
  </si>
  <si>
    <t>APT_RT_09</t>
  </si>
  <si>
    <t>Downeaster</t>
  </si>
  <si>
    <t>APT_RT_11</t>
  </si>
  <si>
    <t>Berkshire Flyer</t>
  </si>
  <si>
    <t>APT_RT_12</t>
  </si>
  <si>
    <t>New Haven - Springfield</t>
  </si>
  <si>
    <t>APT_RT_14</t>
  </si>
  <si>
    <t>Keystone</t>
  </si>
  <si>
    <t>APT_RT_15</t>
  </si>
  <si>
    <t>Empire South</t>
  </si>
  <si>
    <t>APT_RT_16</t>
  </si>
  <si>
    <t>Silver Star</t>
  </si>
  <si>
    <t>APT_RT_17</t>
  </si>
  <si>
    <t>Borealis</t>
  </si>
  <si>
    <t>APT_RT_18</t>
  </si>
  <si>
    <t>Cardinal</t>
  </si>
  <si>
    <t>APT_RT_19</t>
  </si>
  <si>
    <t>Silver Meteor</t>
  </si>
  <si>
    <t>APT_RT_20</t>
  </si>
  <si>
    <t>Lincoln Service</t>
  </si>
  <si>
    <t>APT_RT_21</t>
  </si>
  <si>
    <t>Hiawatha</t>
  </si>
  <si>
    <t>APT_RT_22</t>
  </si>
  <si>
    <t>Wolverine</t>
  </si>
  <si>
    <t>APT_RT_23</t>
  </si>
  <si>
    <t>Illini / Saluki</t>
  </si>
  <si>
    <t>APT_RT_24</t>
  </si>
  <si>
    <t>Illinois Zephyr/Carl Sandburg</t>
  </si>
  <si>
    <t>APT_RT_25</t>
  </si>
  <si>
    <t>Empire Builder</t>
  </si>
  <si>
    <t>APT_RT_26</t>
  </si>
  <si>
    <t>Capitol Limited</t>
  </si>
  <si>
    <t>APT_RT_27</t>
  </si>
  <si>
    <t>California Zephyr</t>
  </si>
  <si>
    <t>APT_RT_28</t>
  </si>
  <si>
    <t>Southwest Chief</t>
  </si>
  <si>
    <t>APT_RT_29</t>
  </si>
  <si>
    <t>Heartland Flyer</t>
  </si>
  <si>
    <t>APT_RT_30</t>
  </si>
  <si>
    <t>City of New Orleans</t>
  </si>
  <si>
    <t>APT_RT_32</t>
  </si>
  <si>
    <t>Texas Eagle</t>
  </si>
  <si>
    <t>APT_RT_33</t>
  </si>
  <si>
    <t>Sunset Limited</t>
  </si>
  <si>
    <t>APT_RT_34</t>
  </si>
  <si>
    <t>Coast Starlight</t>
  </si>
  <si>
    <t>APT_RT_35</t>
  </si>
  <si>
    <t>Pacific Surfliner</t>
  </si>
  <si>
    <t>APT_RT_36</t>
  </si>
  <si>
    <t>Cascades</t>
  </si>
  <si>
    <t>APT_RT_37</t>
  </si>
  <si>
    <t>Capitol Corridor</t>
  </si>
  <si>
    <t>APT_RT_39</t>
  </si>
  <si>
    <t>San Joaquin</t>
  </si>
  <si>
    <t>APT_RT_40</t>
  </si>
  <si>
    <t>Adirondack</t>
  </si>
  <si>
    <t>APT_RT_41</t>
  </si>
  <si>
    <t>Blue Water</t>
  </si>
  <si>
    <t>APT_RT_45</t>
  </si>
  <si>
    <t>Lake Shore Ltd</t>
  </si>
  <si>
    <t>APT_RT_46</t>
  </si>
  <si>
    <t>Washington-Lynchburg/Roanoke</t>
  </si>
  <si>
    <t>APT_RT_47</t>
  </si>
  <si>
    <t>Washington-Newport News</t>
  </si>
  <si>
    <t>APT_RT_48</t>
  </si>
  <si>
    <t>Palmetto</t>
  </si>
  <si>
    <t>APT_RT_50</t>
  </si>
  <si>
    <t>Washington-Norfolk</t>
  </si>
  <si>
    <t>APT_RT_51</t>
  </si>
  <si>
    <t>Washington-Richmond</t>
  </si>
  <si>
    <t>APT_RT_52</t>
  </si>
  <si>
    <t>Crescent</t>
  </si>
  <si>
    <t>APT_RT_54</t>
  </si>
  <si>
    <t>Hoosier State</t>
  </si>
  <si>
    <t>APT_RT_56</t>
  </si>
  <si>
    <t>Missouri River Runner</t>
  </si>
  <si>
    <t>APT_RT_57</t>
  </si>
  <si>
    <t>Pennsylvanian</t>
  </si>
  <si>
    <t>APT_RT_63</t>
  </si>
  <si>
    <t>Auto Train</t>
  </si>
  <si>
    <t>APT_RT_64</t>
  </si>
  <si>
    <t>Mardi Gras Service</t>
  </si>
  <si>
    <t>APT_RT_65</t>
  </si>
  <si>
    <t>Pere Marquette</t>
  </si>
  <si>
    <t>APT_RT_66</t>
  </si>
  <si>
    <t>Carolinian</t>
  </si>
  <si>
    <t>APT_RT_67</t>
  </si>
  <si>
    <t>Piedmont</t>
  </si>
  <si>
    <t>APT_RT_96</t>
  </si>
  <si>
    <t>Non-NEC Special Trains</t>
  </si>
  <si>
    <t>APT_RT_99</t>
  </si>
  <si>
    <t>NEC Special Trains</t>
  </si>
  <si>
    <t>Avoidable Operating Expense Covered by Passenger Revenue - Route</t>
  </si>
  <si>
    <t>Adjusted with State Operating Payments</t>
  </si>
  <si>
    <t>Avoidable Operating Expense</t>
  </si>
  <si>
    <t>Passenger Revenue</t>
  </si>
  <si>
    <t>Avoidable Operating Exp Covered by Passenger Revenue</t>
  </si>
  <si>
    <t>Yes</t>
  </si>
  <si>
    <t>No</t>
  </si>
  <si>
    <t>Fully Allocated Adjusted Operating Expense Covered by Passenger Revenue - Route</t>
  </si>
  <si>
    <t>Fully Allocated Adj Operating Expense</t>
  </si>
  <si>
    <t>Fully Allocated Adj Operating Exp Covered by Passenger Revenue</t>
  </si>
  <si>
    <t>Average and Total Ridership - Route</t>
  </si>
  <si>
    <t>Passenger Miles</t>
  </si>
  <si>
    <t>Train Miles</t>
  </si>
  <si>
    <t>Average Ridership</t>
  </si>
  <si>
    <t>Total Ridership (Mktg)</t>
  </si>
  <si>
    <t>LD_ADJ</t>
  </si>
  <si>
    <t>Long Distance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</si>
</sst>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41" fontId="3" fillId="0" borderId="1" xfId="0" applyNumberFormat="1" applyFont="1" applyBorder="1"/>
    <xf numFmtId="42" fontId="3" fillId="0" borderId="1" xfId="0" applyNumberFormat="1" applyFont="1" applyBorder="1"/>
    <xf numFmtId="44" fontId="3" fillId="0" borderId="1" xfId="1" applyNumberFormat="1" applyFont="1" applyBorder="1" applyAlignment="1">
      <alignment horizontal="center"/>
    </xf>
    <xf numFmtId="9" fontId="3" fillId="0" borderId="1" xfId="1" applyFont="1" applyBorder="1" applyAlignment="1">
      <alignment horizontal="right"/>
    </xf>
    <xf numFmtId="41" fontId="3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3" borderId="1" xfId="0" applyFont="1" applyFill="1" applyBorder="1" applyAlignment="1">
      <alignment vertical="top" wrapText="1"/>
    </xf>
    <xf numFmtId="41" fontId="3" fillId="3" borderId="1" xfId="0" applyNumberFormat="1" applyFont="1" applyFill="1" applyBorder="1"/>
    <xf numFmtId="0" fontId="6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</cellXfs>
  <cellStyles count="6">
    <cellStyle name="Normal" xfId="0" builtinId="0"/>
    <cellStyle name="Normal - Style1" xfId="2" xr:uid="{9793DB2C-71DE-42B7-8262-87C0D4EA84AB}"/>
    <cellStyle name="Normal 10" xfId="3" xr:uid="{18BEEBDC-AB47-4A6C-BBF4-485C1719EEC8}"/>
    <cellStyle name="Normal 2 11" xfId="5" xr:uid="{0D709152-B0D4-42F8-9566-15D061F04DA2}"/>
    <cellStyle name="Percent" xfId="1" builtinId="5"/>
    <cellStyle name="Percent 2" xfId="4" xr:uid="{5386C6D7-4652-4BF6-B02A-90ABF5B20E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38100</xdr:colOff>
      <xdr:row>0</xdr:row>
      <xdr:rowOff>0</xdr:rowOff>
    </xdr:to>
    <xdr:sp macro="" textlink="">
      <xdr:nvSpPr>
        <xdr:cNvPr id="10241" name="FPMExcelClientSheetOptionstb1" hidden="1">
          <a:extLst>
            <a:ext uri="{63B3BB69-23CF-44E3-9099-C40C66FF867C}">
              <a14:compatExt xmlns:a14="http://schemas.microsoft.com/office/drawing/2010/main" spid="_x0000_s10241"/>
            </a:ext>
            <a:ext uri="{FF2B5EF4-FFF2-40B4-BE49-F238E27FC236}">
              <a16:creationId xmlns:a16="http://schemas.microsoft.com/office/drawing/2014/main" id="{00000000-0008-0000-0100-0000012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19050</xdr:colOff>
      <xdr:row>0</xdr:row>
      <xdr:rowOff>0</xdr:rowOff>
    </xdr:to>
    <xdr:pic>
      <xdr:nvPicPr>
        <xdr:cNvPr id="2" name="FPMExcelClientSheetOptionstb1" hidden="1">
          <a:extLst>
            <a:ext uri="{FF2B5EF4-FFF2-40B4-BE49-F238E27FC236}">
              <a16:creationId xmlns:a16="http://schemas.microsoft.com/office/drawing/2014/main" id="{A3E79C08-3CC5-3422-1288-67A25E372C6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90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63500</xdr:colOff>
      <xdr:row>0</xdr:row>
      <xdr:rowOff>0</xdr:rowOff>
    </xdr:to>
    <xdr:sp macro="" textlink="">
      <xdr:nvSpPr>
        <xdr:cNvPr id="9217" name="FPMExcelClientSheetOptionstb1" hidden="1">
          <a:extLst>
            <a:ext uri="{63B3BB69-23CF-44E3-9099-C40C66FF867C}">
              <a14:compatExt xmlns:a14="http://schemas.microsoft.com/office/drawing/2010/main" spid="_x0000_s9217"/>
            </a:ext>
            <a:ext uri="{FF2B5EF4-FFF2-40B4-BE49-F238E27FC236}">
              <a16:creationId xmlns:a16="http://schemas.microsoft.com/office/drawing/2014/main" id="{00000000-0008-0000-0200-0000012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31750</xdr:colOff>
      <xdr:row>0</xdr:row>
      <xdr:rowOff>0</xdr:rowOff>
    </xdr:to>
    <xdr:pic>
      <xdr:nvPicPr>
        <xdr:cNvPr id="2" name="FPMExcelClientSheetOptionstb1" hidden="1">
          <a:extLst>
            <a:ext uri="{FF2B5EF4-FFF2-40B4-BE49-F238E27FC236}">
              <a16:creationId xmlns:a16="http://schemas.microsoft.com/office/drawing/2014/main" id="{41197E06-69C6-5B7A-9CF2-7493229F3A7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26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63500</xdr:colOff>
      <xdr:row>0</xdr:row>
      <xdr:rowOff>0</xdr:rowOff>
    </xdr:to>
    <xdr:sp macro="" textlink="">
      <xdr:nvSpPr>
        <xdr:cNvPr id="11265" name="FPMExcelClientSheetOptionstb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300-000001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31750</xdr:colOff>
      <xdr:row>0</xdr:row>
      <xdr:rowOff>0</xdr:rowOff>
    </xdr:to>
    <xdr:pic>
      <xdr:nvPicPr>
        <xdr:cNvPr id="2" name="FPMExcelClientSheetOptionstb1" hidden="1">
          <a:extLst>
            <a:ext uri="{FF2B5EF4-FFF2-40B4-BE49-F238E27FC236}">
              <a16:creationId xmlns:a16="http://schemas.microsoft.com/office/drawing/2014/main" id="{B8A1A10B-784E-9F1C-AD6B-E0BBF546FAC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26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63500</xdr:colOff>
      <xdr:row>0</xdr:row>
      <xdr:rowOff>0</xdr:rowOff>
    </xdr:to>
    <xdr:sp macro="" textlink="">
      <xdr:nvSpPr>
        <xdr:cNvPr id="8193" name="FPMExcelClientSheetOptionstb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00000000-0008-0000-0400-000001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31750</xdr:colOff>
      <xdr:row>0</xdr:row>
      <xdr:rowOff>0</xdr:rowOff>
    </xdr:to>
    <xdr:pic>
      <xdr:nvPicPr>
        <xdr:cNvPr id="2" name="FPMExcelClientSheetOptionstb1" hidden="1">
          <a:extLst>
            <a:ext uri="{FF2B5EF4-FFF2-40B4-BE49-F238E27FC236}">
              <a16:creationId xmlns:a16="http://schemas.microsoft.com/office/drawing/2014/main" id="{A41EB55D-3D95-C38F-5C23-56228D0284D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26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9B370-6695-4A0E-BEF0-A70538C88BBC}">
  <dimension ref="A1:B16"/>
  <sheetViews>
    <sheetView workbookViewId="0"/>
  </sheetViews>
  <sheetFormatPr defaultColWidth="8.7265625" defaultRowHeight="12.5" x14ac:dyDescent="0.25"/>
  <cols>
    <col min="1" max="1" width="17.26953125" style="1" customWidth="1"/>
    <col min="2" max="2" width="13.453125" style="1" bestFit="1" customWidth="1"/>
    <col min="3" max="16384" width="8.7265625" style="1"/>
  </cols>
  <sheetData>
    <row r="1" spans="1:2" ht="13" x14ac:dyDescent="0.3">
      <c r="A1" s="15" t="s">
        <v>0</v>
      </c>
    </row>
    <row r="2" spans="1:2" x14ac:dyDescent="0.25">
      <c r="A2" s="16" t="s">
        <v>1</v>
      </c>
    </row>
    <row r="3" spans="1:2" x14ac:dyDescent="0.25">
      <c r="A3" s="16" t="s">
        <v>2</v>
      </c>
    </row>
    <row r="4" spans="1:2" x14ac:dyDescent="0.25">
      <c r="A4" s="17" t="s">
        <v>3</v>
      </c>
      <c r="B4" s="1" t="s">
        <v>4</v>
      </c>
    </row>
    <row r="5" spans="1:2" x14ac:dyDescent="0.25">
      <c r="A5" s="17" t="s">
        <v>5</v>
      </c>
      <c r="B5" s="1" t="s">
        <v>6</v>
      </c>
    </row>
    <row r="6" spans="1:2" x14ac:dyDescent="0.25">
      <c r="A6" s="17" t="s">
        <v>7</v>
      </c>
      <c r="B6" s="1" t="s">
        <v>8</v>
      </c>
    </row>
    <row r="7" spans="1:2" x14ac:dyDescent="0.25">
      <c r="A7" s="17" t="s">
        <v>9</v>
      </c>
      <c r="B7" s="1" t="s">
        <v>10</v>
      </c>
    </row>
    <row r="8" spans="1:2" x14ac:dyDescent="0.25">
      <c r="A8" s="17" t="s">
        <v>11</v>
      </c>
      <c r="B8" s="1" t="s">
        <v>12</v>
      </c>
    </row>
    <row r="9" spans="1:2" x14ac:dyDescent="0.25">
      <c r="A9" s="17" t="s">
        <v>13</v>
      </c>
      <c r="B9" s="1" t="s">
        <v>14</v>
      </c>
    </row>
    <row r="10" spans="1:2" x14ac:dyDescent="0.25">
      <c r="A10" s="17" t="s">
        <v>15</v>
      </c>
      <c r="B10" s="1" t="s">
        <v>16</v>
      </c>
    </row>
    <row r="11" spans="1:2" x14ac:dyDescent="0.25">
      <c r="A11" s="16" t="s">
        <v>17</v>
      </c>
    </row>
    <row r="12" spans="1:2" x14ac:dyDescent="0.25">
      <c r="A12" s="16" t="s">
        <v>18</v>
      </c>
    </row>
    <row r="13" spans="1:2" x14ac:dyDescent="0.25">
      <c r="A13" s="16" t="s">
        <v>19</v>
      </c>
    </row>
    <row r="14" spans="1:2" x14ac:dyDescent="0.25">
      <c r="A14" s="16" t="s">
        <v>20</v>
      </c>
    </row>
    <row r="15" spans="1:2" x14ac:dyDescent="0.25">
      <c r="A15" s="16" t="s">
        <v>21</v>
      </c>
    </row>
    <row r="16" spans="1:2" x14ac:dyDescent="0.25">
      <c r="A16" s="16" t="s">
        <v>22</v>
      </c>
    </row>
  </sheetData>
  <sheetProtection algorithmName="SHA-512" hashValue="g8xeusjz/SSq7xEc3tVs7bQsdv92OIvBxCDIJHyNtUV90bWQ84O9AedrMBNF15xvJ7SxbS4iX2sokPxBoMwekA==" saltValue="cQHo0Jtjjjt6N79O4QDbsg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7D304-7716-4DF1-B7EC-85106507AA15}">
  <sheetPr codeName="Sheet2"/>
  <dimension ref="A1:G55"/>
  <sheetViews>
    <sheetView workbookViewId="0">
      <pane ySplit="2" topLeftCell="A3" activePane="bottomLeft" state="frozen"/>
      <selection activeCell="A3" sqref="A3"/>
      <selection pane="bottomLeft" activeCell="A3" sqref="A3"/>
    </sheetView>
  </sheetViews>
  <sheetFormatPr defaultColWidth="8.7265625" defaultRowHeight="12.5" x14ac:dyDescent="0.25"/>
  <cols>
    <col min="1" max="1" width="5.1796875" style="1" bestFit="1" customWidth="1"/>
    <col min="2" max="2" width="7.26953125" style="1" bestFit="1" customWidth="1"/>
    <col min="3" max="3" width="13" style="1" bestFit="1" customWidth="1"/>
    <col min="4" max="4" width="26.81640625" style="1" bestFit="1" customWidth="1"/>
    <col min="5" max="6" width="23.81640625" style="1" bestFit="1" customWidth="1"/>
    <col min="7" max="7" width="12.7265625" style="1" bestFit="1" customWidth="1"/>
    <col min="8" max="16384" width="8.7265625" style="1"/>
  </cols>
  <sheetData>
    <row r="1" spans="1:7" x14ac:dyDescent="0.25">
      <c r="A1" s="2" t="s">
        <v>23</v>
      </c>
    </row>
    <row r="2" spans="1:7" s="6" customFormat="1" ht="25" x14ac:dyDescent="0.35">
      <c r="A2" s="5" t="s">
        <v>24</v>
      </c>
      <c r="B2" s="5" t="s">
        <v>25</v>
      </c>
      <c r="C2" s="5" t="s">
        <v>26</v>
      </c>
      <c r="D2" s="5" t="s">
        <v>27</v>
      </c>
      <c r="E2" s="5" t="s">
        <v>28</v>
      </c>
      <c r="F2" s="5" t="s">
        <v>29</v>
      </c>
      <c r="G2" s="5" t="s">
        <v>30</v>
      </c>
    </row>
    <row r="3" spans="1:7" ht="14.5" customHeight="1" x14ac:dyDescent="0.25">
      <c r="A3" s="12" t="s">
        <v>31</v>
      </c>
      <c r="B3" s="3" t="s">
        <v>32</v>
      </c>
      <c r="C3" s="3" t="s">
        <v>33</v>
      </c>
      <c r="D3" s="3" t="s">
        <v>34</v>
      </c>
      <c r="E3" s="8">
        <v>931126029.97413516</v>
      </c>
      <c r="F3" s="8">
        <v>1050249196.2897011</v>
      </c>
      <c r="G3" s="10">
        <f t="shared" ref="G3:G55" si="0">IF(ISERROR(E3/F3)=TRUE,"N/A",E3/F3)</f>
        <v>0.88657628424149071</v>
      </c>
    </row>
    <row r="4" spans="1:7" ht="14.5" customHeight="1" x14ac:dyDescent="0.25">
      <c r="A4" s="12" t="s">
        <v>31</v>
      </c>
      <c r="B4" s="3" t="s">
        <v>32</v>
      </c>
      <c r="C4" s="3" t="s">
        <v>35</v>
      </c>
      <c r="D4" s="3" t="s">
        <v>36</v>
      </c>
      <c r="E4" s="8">
        <v>753621265.35889983</v>
      </c>
      <c r="F4" s="8">
        <v>856037564.89641237</v>
      </c>
      <c r="G4" s="10">
        <f t="shared" si="0"/>
        <v>0.88036004056678774</v>
      </c>
    </row>
    <row r="5" spans="1:7" ht="14.5" customHeight="1" x14ac:dyDescent="0.25">
      <c r="A5" s="12" t="s">
        <v>31</v>
      </c>
      <c r="B5" s="3" t="s">
        <v>32</v>
      </c>
      <c r="C5" s="3" t="s">
        <v>37</v>
      </c>
      <c r="D5" s="3" t="s">
        <v>38</v>
      </c>
      <c r="E5" s="8">
        <v>145352464.97007141</v>
      </c>
      <c r="F5" s="8">
        <v>105775738.4814748</v>
      </c>
      <c r="G5" s="10">
        <f t="shared" si="0"/>
        <v>1.3741569386020211</v>
      </c>
    </row>
    <row r="6" spans="1:7" ht="14.5" customHeight="1" x14ac:dyDescent="0.25">
      <c r="A6" s="12" t="s">
        <v>31</v>
      </c>
      <c r="B6" s="3" t="s">
        <v>32</v>
      </c>
      <c r="C6" s="3" t="s">
        <v>39</v>
      </c>
      <c r="D6" s="3" t="s">
        <v>40</v>
      </c>
      <c r="E6" s="8">
        <v>1510235.9111319999</v>
      </c>
      <c r="F6" s="8">
        <v>1972161.1658593996</v>
      </c>
      <c r="G6" s="10">
        <f t="shared" si="0"/>
        <v>0.76577712677649823</v>
      </c>
    </row>
    <row r="7" spans="1:7" ht="14.5" customHeight="1" x14ac:dyDescent="0.25">
      <c r="A7" s="12" t="s">
        <v>31</v>
      </c>
      <c r="B7" s="3" t="s">
        <v>32</v>
      </c>
      <c r="C7" s="3" t="s">
        <v>41</v>
      </c>
      <c r="D7" s="3" t="s">
        <v>42</v>
      </c>
      <c r="E7" s="8">
        <v>1896441.8292723999</v>
      </c>
      <c r="F7" s="8">
        <v>2748529.8494764999</v>
      </c>
      <c r="G7" s="10">
        <f t="shared" si="0"/>
        <v>0.68998407626302716</v>
      </c>
    </row>
    <row r="8" spans="1:7" ht="14.5" customHeight="1" x14ac:dyDescent="0.25">
      <c r="A8" s="12" t="s">
        <v>31</v>
      </c>
      <c r="B8" s="3" t="s">
        <v>32</v>
      </c>
      <c r="C8" s="3" t="s">
        <v>43</v>
      </c>
      <c r="D8" s="3" t="s">
        <v>44</v>
      </c>
      <c r="E8" s="8">
        <v>235535571.6563623</v>
      </c>
      <c r="F8" s="8">
        <v>186203585.50864476</v>
      </c>
      <c r="G8" s="10">
        <f t="shared" si="0"/>
        <v>1.2649357476815464</v>
      </c>
    </row>
    <row r="9" spans="1:7" ht="14.5" customHeight="1" x14ac:dyDescent="0.25">
      <c r="A9" s="12" t="s">
        <v>31</v>
      </c>
      <c r="B9" s="3" t="s">
        <v>32</v>
      </c>
      <c r="C9" s="3" t="s">
        <v>45</v>
      </c>
      <c r="D9" s="3" t="s">
        <v>46</v>
      </c>
      <c r="E9" s="8">
        <v>9038182.2286687996</v>
      </c>
      <c r="F9" s="8">
        <v>10657972.0357648</v>
      </c>
      <c r="G9" s="10">
        <f t="shared" si="0"/>
        <v>0.8480208240685474</v>
      </c>
    </row>
    <row r="10" spans="1:7" ht="14.5" customHeight="1" x14ac:dyDescent="0.25">
      <c r="A10" s="12" t="s">
        <v>31</v>
      </c>
      <c r="B10" s="3" t="s">
        <v>32</v>
      </c>
      <c r="C10" s="3" t="s">
        <v>47</v>
      </c>
      <c r="D10" s="3" t="s">
        <v>48</v>
      </c>
      <c r="E10" s="8">
        <v>4683648.2597583001</v>
      </c>
      <c r="F10" s="8">
        <v>5504037.9617737001</v>
      </c>
      <c r="G10" s="10">
        <f t="shared" si="0"/>
        <v>0.85094766647448306</v>
      </c>
    </row>
    <row r="11" spans="1:7" ht="14.5" customHeight="1" x14ac:dyDescent="0.25">
      <c r="A11" s="12" t="s">
        <v>31</v>
      </c>
      <c r="B11" s="3" t="s">
        <v>32</v>
      </c>
      <c r="C11" s="3" t="s">
        <v>49</v>
      </c>
      <c r="D11" s="3" t="s">
        <v>50</v>
      </c>
      <c r="E11" s="8">
        <v>194.2405996</v>
      </c>
      <c r="F11" s="8">
        <v>45656.619612399998</v>
      </c>
      <c r="G11" s="10">
        <f t="shared" ref="G11" si="1">IF(ISERROR(E11/F11)=TRUE,"N/A",E11/F11)</f>
        <v>4.2543797865237862E-3</v>
      </c>
    </row>
    <row r="12" spans="1:7" ht="14.5" customHeight="1" x14ac:dyDescent="0.25">
      <c r="A12" s="12" t="s">
        <v>31</v>
      </c>
      <c r="B12" s="3" t="s">
        <v>32</v>
      </c>
      <c r="C12" s="3" t="s">
        <v>51</v>
      </c>
      <c r="D12" s="3" t="s">
        <v>52</v>
      </c>
      <c r="E12" s="8">
        <v>6088493.1951866997</v>
      </c>
      <c r="F12" s="8">
        <v>10106840.3119752</v>
      </c>
      <c r="G12" s="10">
        <f t="shared" si="0"/>
        <v>0.60241311896188587</v>
      </c>
    </row>
    <row r="13" spans="1:7" ht="14.5" customHeight="1" x14ac:dyDescent="0.25">
      <c r="A13" s="12" t="s">
        <v>31</v>
      </c>
      <c r="B13" s="3" t="s">
        <v>32</v>
      </c>
      <c r="C13" s="3" t="s">
        <v>53</v>
      </c>
      <c r="D13" s="3" t="s">
        <v>54</v>
      </c>
      <c r="E13" s="8">
        <v>7282114.5981403003</v>
      </c>
      <c r="F13" s="8">
        <v>24318552.865583301</v>
      </c>
      <c r="G13" s="10">
        <f t="shared" si="0"/>
        <v>0.29944687245129104</v>
      </c>
    </row>
    <row r="14" spans="1:7" ht="14.5" customHeight="1" x14ac:dyDescent="0.25">
      <c r="A14" s="12" t="s">
        <v>31</v>
      </c>
      <c r="B14" s="3" t="s">
        <v>32</v>
      </c>
      <c r="C14" s="3" t="s">
        <v>55</v>
      </c>
      <c r="D14" s="3" t="s">
        <v>56</v>
      </c>
      <c r="E14" s="8">
        <v>17622624.519506499</v>
      </c>
      <c r="F14" s="8">
        <v>22576471.964069698</v>
      </c>
      <c r="G14" s="10">
        <f t="shared" si="0"/>
        <v>0.78057477481657833</v>
      </c>
    </row>
    <row r="15" spans="1:7" ht="14.5" customHeight="1" x14ac:dyDescent="0.25">
      <c r="A15" s="12" t="s">
        <v>31</v>
      </c>
      <c r="B15" s="3" t="s">
        <v>32</v>
      </c>
      <c r="C15" s="3" t="s">
        <v>57</v>
      </c>
      <c r="D15" s="3" t="s">
        <v>58</v>
      </c>
      <c r="E15" s="8">
        <v>10846311.4019028</v>
      </c>
      <c r="F15" s="8">
        <v>23041903.791367002</v>
      </c>
      <c r="G15" s="10">
        <f t="shared" si="0"/>
        <v>0.47072114787522612</v>
      </c>
    </row>
    <row r="16" spans="1:7" ht="14.5" customHeight="1" x14ac:dyDescent="0.25">
      <c r="A16" s="12" t="s">
        <v>31</v>
      </c>
      <c r="B16" s="3" t="s">
        <v>32</v>
      </c>
      <c r="C16" s="3" t="s">
        <v>59</v>
      </c>
      <c r="D16" s="3" t="s">
        <v>60</v>
      </c>
      <c r="E16" s="8">
        <v>3571.5</v>
      </c>
      <c r="F16" s="8">
        <v>3571.5</v>
      </c>
      <c r="G16" s="10">
        <f t="shared" ref="G16" si="2">IF(ISERROR(E16/F16)=TRUE,"N/A",E16/F16)</f>
        <v>1</v>
      </c>
    </row>
    <row r="17" spans="1:7" ht="14.5" customHeight="1" x14ac:dyDescent="0.25">
      <c r="A17" s="12" t="s">
        <v>31</v>
      </c>
      <c r="B17" s="3" t="s">
        <v>32</v>
      </c>
      <c r="C17" s="3" t="s">
        <v>61</v>
      </c>
      <c r="D17" s="3" t="s">
        <v>62</v>
      </c>
      <c r="E17" s="8">
        <v>2424784.7598191998</v>
      </c>
      <c r="F17" s="8">
        <v>7396259.7165055992</v>
      </c>
      <c r="G17" s="10">
        <f t="shared" si="0"/>
        <v>0.32783932051601911</v>
      </c>
    </row>
    <row r="18" spans="1:7" ht="14.5" customHeight="1" x14ac:dyDescent="0.25">
      <c r="A18" s="12" t="s">
        <v>31</v>
      </c>
      <c r="B18" s="3" t="s">
        <v>32</v>
      </c>
      <c r="C18" s="3" t="s">
        <v>63</v>
      </c>
      <c r="D18" s="3" t="s">
        <v>64</v>
      </c>
      <c r="E18" s="8">
        <v>10045728.4167022</v>
      </c>
      <c r="F18" s="8">
        <v>20190070.249802701</v>
      </c>
      <c r="G18" s="10">
        <f t="shared" si="0"/>
        <v>0.49755787337096397</v>
      </c>
    </row>
    <row r="19" spans="1:7" ht="14.5" customHeight="1" x14ac:dyDescent="0.25">
      <c r="A19" s="12" t="s">
        <v>31</v>
      </c>
      <c r="B19" s="3" t="s">
        <v>32</v>
      </c>
      <c r="C19" s="3" t="s">
        <v>65</v>
      </c>
      <c r="D19" s="3" t="s">
        <v>66</v>
      </c>
      <c r="E19" s="8">
        <v>11238014.4634542</v>
      </c>
      <c r="F19" s="8">
        <v>11329911.4148299</v>
      </c>
      <c r="G19" s="10">
        <f t="shared" si="0"/>
        <v>0.99188899647922979</v>
      </c>
    </row>
    <row r="20" spans="1:7" ht="14.5" customHeight="1" x14ac:dyDescent="0.25">
      <c r="A20" s="12" t="s">
        <v>31</v>
      </c>
      <c r="B20" s="3" t="s">
        <v>32</v>
      </c>
      <c r="C20" s="3" t="s">
        <v>67</v>
      </c>
      <c r="D20" s="3" t="s">
        <v>68</v>
      </c>
      <c r="E20" s="8">
        <v>6000820.9623640003</v>
      </c>
      <c r="F20" s="8">
        <v>7712858.389822199</v>
      </c>
      <c r="G20" s="10">
        <f t="shared" si="0"/>
        <v>0.77802815234914935</v>
      </c>
    </row>
    <row r="21" spans="1:7" ht="14.5" customHeight="1" x14ac:dyDescent="0.25">
      <c r="A21" s="12" t="s">
        <v>31</v>
      </c>
      <c r="B21" s="3" t="s">
        <v>32</v>
      </c>
      <c r="C21" s="3" t="s">
        <v>69</v>
      </c>
      <c r="D21" s="3" t="s">
        <v>70</v>
      </c>
      <c r="E21" s="8">
        <v>8855250.7813307997</v>
      </c>
      <c r="F21" s="8">
        <v>12313716.065142998</v>
      </c>
      <c r="G21" s="10">
        <f t="shared" si="0"/>
        <v>0.71913715847304327</v>
      </c>
    </row>
    <row r="22" spans="1:7" ht="14.5" customHeight="1" x14ac:dyDescent="0.25">
      <c r="A22" s="12" t="s">
        <v>31</v>
      </c>
      <c r="B22" s="3" t="s">
        <v>32</v>
      </c>
      <c r="C22" s="3" t="s">
        <v>71</v>
      </c>
      <c r="D22" s="3" t="s">
        <v>72</v>
      </c>
      <c r="E22" s="8">
        <v>7385440.0367288003</v>
      </c>
      <c r="F22" s="8">
        <v>6659655.5405213991</v>
      </c>
      <c r="G22" s="10">
        <f t="shared" si="0"/>
        <v>1.1089822877161268</v>
      </c>
    </row>
    <row r="23" spans="1:7" ht="14.5" customHeight="1" x14ac:dyDescent="0.25">
      <c r="A23" s="12" t="s">
        <v>31</v>
      </c>
      <c r="B23" s="3" t="s">
        <v>32</v>
      </c>
      <c r="C23" s="3" t="s">
        <v>73</v>
      </c>
      <c r="D23" s="3" t="s">
        <v>74</v>
      </c>
      <c r="E23" s="8">
        <v>4298930.5957163004</v>
      </c>
      <c r="F23" s="8">
        <v>4732557.7696618997</v>
      </c>
      <c r="G23" s="10">
        <f t="shared" si="0"/>
        <v>0.90837361210350775</v>
      </c>
    </row>
    <row r="24" spans="1:7" ht="14.5" customHeight="1" x14ac:dyDescent="0.25">
      <c r="A24" s="12" t="s">
        <v>31</v>
      </c>
      <c r="B24" s="3" t="s">
        <v>32</v>
      </c>
      <c r="C24" s="3" t="s">
        <v>75</v>
      </c>
      <c r="D24" s="3" t="s">
        <v>76</v>
      </c>
      <c r="E24" s="8">
        <v>14449826.931105699</v>
      </c>
      <c r="F24" s="8">
        <v>28908118.664402504</v>
      </c>
      <c r="G24" s="10">
        <f t="shared" si="0"/>
        <v>0.49985359126463097</v>
      </c>
    </row>
    <row r="25" spans="1:7" ht="14.5" customHeight="1" x14ac:dyDescent="0.25">
      <c r="A25" s="12" t="s">
        <v>31</v>
      </c>
      <c r="B25" s="3" t="s">
        <v>32</v>
      </c>
      <c r="C25" s="3" t="s">
        <v>77</v>
      </c>
      <c r="D25" s="3" t="s">
        <v>78</v>
      </c>
      <c r="E25" s="8">
        <v>5297331.0636753999</v>
      </c>
      <c r="F25" s="8">
        <v>11562719.883098802</v>
      </c>
      <c r="G25" s="10">
        <f t="shared" si="0"/>
        <v>0.4581388390648895</v>
      </c>
    </row>
    <row r="26" spans="1:7" ht="14.5" customHeight="1" x14ac:dyDescent="0.25">
      <c r="A26" s="12" t="s">
        <v>31</v>
      </c>
      <c r="B26" s="3" t="s">
        <v>32</v>
      </c>
      <c r="C26" s="3" t="s">
        <v>79</v>
      </c>
      <c r="D26" s="3" t="s">
        <v>80</v>
      </c>
      <c r="E26" s="8">
        <v>14901358.7800708</v>
      </c>
      <c r="F26" s="8">
        <v>30976691.6477249</v>
      </c>
      <c r="G26" s="10">
        <f t="shared" si="0"/>
        <v>0.48105068641716098</v>
      </c>
    </row>
    <row r="27" spans="1:7" ht="14.5" customHeight="1" x14ac:dyDescent="0.25">
      <c r="A27" s="12" t="s">
        <v>31</v>
      </c>
      <c r="B27" s="3" t="s">
        <v>32</v>
      </c>
      <c r="C27" s="3" t="s">
        <v>81</v>
      </c>
      <c r="D27" s="3" t="s">
        <v>82</v>
      </c>
      <c r="E27" s="8">
        <v>10812836.408058699</v>
      </c>
      <c r="F27" s="8">
        <v>29838791.931520298</v>
      </c>
      <c r="G27" s="10">
        <f t="shared" si="0"/>
        <v>0.36237514014890554</v>
      </c>
    </row>
    <row r="28" spans="1:7" ht="14.5" customHeight="1" x14ac:dyDescent="0.25">
      <c r="A28" s="12" t="s">
        <v>31</v>
      </c>
      <c r="B28" s="3" t="s">
        <v>32</v>
      </c>
      <c r="C28" s="3" t="s">
        <v>83</v>
      </c>
      <c r="D28" s="3" t="s">
        <v>84</v>
      </c>
      <c r="E28" s="8">
        <v>1863168.0179611</v>
      </c>
      <c r="F28" s="8">
        <v>2033462.6001231</v>
      </c>
      <c r="G28" s="10">
        <f t="shared" si="0"/>
        <v>0.91625389021086945</v>
      </c>
    </row>
    <row r="29" spans="1:7" ht="14.5" customHeight="1" x14ac:dyDescent="0.25">
      <c r="A29" s="12" t="s">
        <v>31</v>
      </c>
      <c r="B29" s="3" t="s">
        <v>32</v>
      </c>
      <c r="C29" s="3" t="s">
        <v>85</v>
      </c>
      <c r="D29" s="3" t="s">
        <v>86</v>
      </c>
      <c r="E29" s="8">
        <v>5588189.3859024998</v>
      </c>
      <c r="F29" s="8">
        <v>11245963.069201699</v>
      </c>
      <c r="G29" s="10">
        <f t="shared" si="0"/>
        <v>0.49690625440575814</v>
      </c>
    </row>
    <row r="30" spans="1:7" ht="14.5" customHeight="1" x14ac:dyDescent="0.25">
      <c r="A30" s="12" t="s">
        <v>31</v>
      </c>
      <c r="B30" s="3" t="s">
        <v>32</v>
      </c>
      <c r="C30" s="3" t="s">
        <v>87</v>
      </c>
      <c r="D30" s="3" t="s">
        <v>88</v>
      </c>
      <c r="E30" s="8">
        <v>7322447.8961487003</v>
      </c>
      <c r="F30" s="8">
        <v>15564280.078257501</v>
      </c>
      <c r="G30" s="10">
        <f t="shared" si="0"/>
        <v>0.47046492734204798</v>
      </c>
    </row>
    <row r="31" spans="1:7" ht="14.5" customHeight="1" x14ac:dyDescent="0.25">
      <c r="A31" s="12" t="s">
        <v>31</v>
      </c>
      <c r="B31" s="3" t="s">
        <v>32</v>
      </c>
      <c r="C31" s="3" t="s">
        <v>89</v>
      </c>
      <c r="D31" s="3" t="s">
        <v>90</v>
      </c>
      <c r="E31" s="8">
        <v>3096644.2851757002</v>
      </c>
      <c r="F31" s="8">
        <v>13483326.255497402</v>
      </c>
      <c r="G31" s="10">
        <f t="shared" si="0"/>
        <v>0.22966471525623294</v>
      </c>
    </row>
    <row r="32" spans="1:7" ht="14.5" customHeight="1" x14ac:dyDescent="0.25">
      <c r="A32" s="12" t="s">
        <v>31</v>
      </c>
      <c r="B32" s="3" t="s">
        <v>32</v>
      </c>
      <c r="C32" s="3" t="s">
        <v>91</v>
      </c>
      <c r="D32" s="3" t="s">
        <v>92</v>
      </c>
      <c r="E32" s="8">
        <v>11949241.194279199</v>
      </c>
      <c r="F32" s="8">
        <v>22134988.767932404</v>
      </c>
      <c r="G32" s="10">
        <f t="shared" si="0"/>
        <v>0.53983497889054322</v>
      </c>
    </row>
    <row r="33" spans="1:7" ht="14.5" customHeight="1" x14ac:dyDescent="0.25">
      <c r="A33" s="12" t="s">
        <v>31</v>
      </c>
      <c r="B33" s="3" t="s">
        <v>32</v>
      </c>
      <c r="C33" s="3" t="s">
        <v>93</v>
      </c>
      <c r="D33" s="3" t="s">
        <v>94</v>
      </c>
      <c r="E33" s="8">
        <v>30653009.987426601</v>
      </c>
      <c r="F33" s="8">
        <v>31293256.8139906</v>
      </c>
      <c r="G33" s="10">
        <f t="shared" si="0"/>
        <v>0.97954042206697522</v>
      </c>
    </row>
    <row r="34" spans="1:7" ht="14.5" customHeight="1" x14ac:dyDescent="0.25">
      <c r="A34" s="12" t="s">
        <v>31</v>
      </c>
      <c r="B34" s="3" t="s">
        <v>32</v>
      </c>
      <c r="C34" s="3" t="s">
        <v>95</v>
      </c>
      <c r="D34" s="3" t="s">
        <v>96</v>
      </c>
      <c r="E34" s="8">
        <v>19223697.886701901</v>
      </c>
      <c r="F34" s="8">
        <v>17681160.435964797</v>
      </c>
      <c r="G34" s="10">
        <f t="shared" si="0"/>
        <v>1.0872418672023059</v>
      </c>
    </row>
    <row r="35" spans="1:7" ht="14.5" customHeight="1" x14ac:dyDescent="0.25">
      <c r="A35" s="12" t="s">
        <v>31</v>
      </c>
      <c r="B35" s="3" t="s">
        <v>32</v>
      </c>
      <c r="C35" s="3" t="s">
        <v>97</v>
      </c>
      <c r="D35" s="3" t="s">
        <v>98</v>
      </c>
      <c r="E35" s="8">
        <v>16115943.271171199</v>
      </c>
      <c r="F35" s="8">
        <v>17363224.932495702</v>
      </c>
      <c r="G35" s="10">
        <f t="shared" si="0"/>
        <v>0.92816532261871554</v>
      </c>
    </row>
    <row r="36" spans="1:7" ht="14.5" customHeight="1" x14ac:dyDescent="0.25">
      <c r="A36" s="12" t="s">
        <v>31</v>
      </c>
      <c r="B36" s="3" t="s">
        <v>32</v>
      </c>
      <c r="C36" s="3" t="s">
        <v>99</v>
      </c>
      <c r="D36" s="3" t="s">
        <v>100</v>
      </c>
      <c r="E36" s="8">
        <v>23485880.305117302</v>
      </c>
      <c r="F36" s="8">
        <v>25414744.156621899</v>
      </c>
      <c r="G36" s="10">
        <f t="shared" si="0"/>
        <v>0.92410453398162473</v>
      </c>
    </row>
    <row r="37" spans="1:7" ht="14.5" customHeight="1" x14ac:dyDescent="0.25">
      <c r="A37" s="12" t="s">
        <v>31</v>
      </c>
      <c r="B37" s="3" t="s">
        <v>32</v>
      </c>
      <c r="C37" s="3" t="s">
        <v>101</v>
      </c>
      <c r="D37" s="3" t="s">
        <v>102</v>
      </c>
      <c r="E37" s="8">
        <v>2593501.3780491999</v>
      </c>
      <c r="F37" s="8">
        <v>3480411.3095695996</v>
      </c>
      <c r="G37" s="10">
        <f t="shared" si="0"/>
        <v>0.74517094313485666</v>
      </c>
    </row>
    <row r="38" spans="1:7" ht="14.5" customHeight="1" x14ac:dyDescent="0.25">
      <c r="A38" s="12" t="s">
        <v>31</v>
      </c>
      <c r="B38" s="3" t="s">
        <v>32</v>
      </c>
      <c r="C38" s="3" t="s">
        <v>103</v>
      </c>
      <c r="D38" s="3" t="s">
        <v>104</v>
      </c>
      <c r="E38" s="8">
        <v>3550505.211015</v>
      </c>
      <c r="F38" s="8">
        <v>4457246.1063026004</v>
      </c>
      <c r="G38" s="10">
        <f t="shared" si="0"/>
        <v>0.79656925517182964</v>
      </c>
    </row>
    <row r="39" spans="1:7" ht="14.5" customHeight="1" x14ac:dyDescent="0.25">
      <c r="A39" s="12" t="s">
        <v>31</v>
      </c>
      <c r="B39" s="3" t="s">
        <v>32</v>
      </c>
      <c r="C39" s="3" t="s">
        <v>105</v>
      </c>
      <c r="D39" s="3" t="s">
        <v>106</v>
      </c>
      <c r="E39" s="8">
        <v>9891215.8098313008</v>
      </c>
      <c r="F39" s="8">
        <v>19904226.355140999</v>
      </c>
      <c r="G39" s="10">
        <f t="shared" si="0"/>
        <v>0.49694048054656142</v>
      </c>
    </row>
    <row r="40" spans="1:7" ht="14.5" customHeight="1" x14ac:dyDescent="0.25">
      <c r="A40" s="12" t="s">
        <v>31</v>
      </c>
      <c r="B40" s="3" t="s">
        <v>32</v>
      </c>
      <c r="C40" s="3" t="s">
        <v>107</v>
      </c>
      <c r="D40" s="3" t="s">
        <v>108</v>
      </c>
      <c r="E40" s="8">
        <v>2867227.7316792002</v>
      </c>
      <c r="F40" s="8">
        <v>5096389.0398660004</v>
      </c>
      <c r="G40" s="10">
        <f t="shared" si="0"/>
        <v>0.56259985437740212</v>
      </c>
    </row>
    <row r="41" spans="1:7" ht="14.5" customHeight="1" x14ac:dyDescent="0.25">
      <c r="A41" s="12" t="s">
        <v>31</v>
      </c>
      <c r="B41" s="3" t="s">
        <v>32</v>
      </c>
      <c r="C41" s="3" t="s">
        <v>109</v>
      </c>
      <c r="D41" s="3" t="s">
        <v>110</v>
      </c>
      <c r="E41" s="8">
        <v>4186054.8791132001</v>
      </c>
      <c r="F41" s="8">
        <v>5616989.693139201</v>
      </c>
      <c r="G41" s="10">
        <f t="shared" si="0"/>
        <v>0.74524880902420065</v>
      </c>
    </row>
    <row r="42" spans="1:7" ht="14.5" customHeight="1" x14ac:dyDescent="0.25">
      <c r="A42" s="12" t="s">
        <v>31</v>
      </c>
      <c r="B42" s="3" t="s">
        <v>32</v>
      </c>
      <c r="C42" s="3" t="s">
        <v>111</v>
      </c>
      <c r="D42" s="3" t="s">
        <v>112</v>
      </c>
      <c r="E42" s="8">
        <v>7758991.5307291998</v>
      </c>
      <c r="F42" s="8">
        <v>11108710.6421197</v>
      </c>
      <c r="G42" s="10">
        <f t="shared" si="0"/>
        <v>0.69846013463617174</v>
      </c>
    </row>
    <row r="43" spans="1:7" ht="14.5" customHeight="1" x14ac:dyDescent="0.25">
      <c r="A43" s="12" t="s">
        <v>31</v>
      </c>
      <c r="B43" s="3" t="s">
        <v>32</v>
      </c>
      <c r="C43" s="3" t="s">
        <v>113</v>
      </c>
      <c r="D43" s="3" t="s">
        <v>114</v>
      </c>
      <c r="E43" s="8">
        <v>4365890.5662725</v>
      </c>
      <c r="F43" s="8">
        <v>7773609.608726399</v>
      </c>
      <c r="G43" s="10">
        <f t="shared" si="0"/>
        <v>0.56162976866904846</v>
      </c>
    </row>
    <row r="44" spans="1:7" ht="14.5" customHeight="1" x14ac:dyDescent="0.25">
      <c r="A44" s="12" t="s">
        <v>31</v>
      </c>
      <c r="B44" s="3" t="s">
        <v>32</v>
      </c>
      <c r="C44" s="3" t="s">
        <v>115</v>
      </c>
      <c r="D44" s="3" t="s">
        <v>116</v>
      </c>
      <c r="E44" s="8">
        <v>1642385.0839342</v>
      </c>
      <c r="F44" s="8">
        <v>2032406.1637975001</v>
      </c>
      <c r="G44" s="10">
        <f t="shared" si="0"/>
        <v>0.80809885011637861</v>
      </c>
    </row>
    <row r="45" spans="1:7" ht="14.5" customHeight="1" x14ac:dyDescent="0.25">
      <c r="A45" s="12" t="s">
        <v>31</v>
      </c>
      <c r="B45" s="3" t="s">
        <v>32</v>
      </c>
      <c r="C45" s="3" t="s">
        <v>117</v>
      </c>
      <c r="D45" s="3" t="s">
        <v>118</v>
      </c>
      <c r="E45" s="8">
        <v>10665355.982680401</v>
      </c>
      <c r="F45" s="8">
        <v>20137767.866951201</v>
      </c>
      <c r="G45" s="10">
        <f t="shared" si="0"/>
        <v>0.52961957120300762</v>
      </c>
    </row>
    <row r="46" spans="1:7" ht="14.5" customHeight="1" x14ac:dyDescent="0.25">
      <c r="A46" s="12" t="s">
        <v>31</v>
      </c>
      <c r="B46" s="3" t="s">
        <v>32</v>
      </c>
      <c r="C46" s="3" t="s">
        <v>119</v>
      </c>
      <c r="D46" s="3" t="s">
        <v>120</v>
      </c>
      <c r="E46" s="8">
        <v>2000000</v>
      </c>
      <c r="F46" s="8">
        <v>0</v>
      </c>
      <c r="G46" s="10" t="str">
        <f t="shared" si="0"/>
        <v>N/A</v>
      </c>
    </row>
    <row r="47" spans="1:7" ht="14.5" customHeight="1" x14ac:dyDescent="0.25">
      <c r="A47" s="12" t="s">
        <v>31</v>
      </c>
      <c r="B47" s="3" t="s">
        <v>32</v>
      </c>
      <c r="C47" s="3" t="s">
        <v>121</v>
      </c>
      <c r="D47" s="3" t="s">
        <v>122</v>
      </c>
      <c r="E47" s="8">
        <v>4966519.6365478998</v>
      </c>
      <c r="F47" s="8">
        <v>4717652.9916796992</v>
      </c>
      <c r="G47" s="10">
        <f t="shared" si="0"/>
        <v>1.0527522149906139</v>
      </c>
    </row>
    <row r="48" spans="1:7" ht="14.5" customHeight="1" x14ac:dyDescent="0.25">
      <c r="A48" s="12" t="s">
        <v>31</v>
      </c>
      <c r="B48" s="3" t="s">
        <v>32</v>
      </c>
      <c r="C48" s="3" t="s">
        <v>123</v>
      </c>
      <c r="D48" s="3" t="s">
        <v>124</v>
      </c>
      <c r="E48" s="8">
        <v>3769658.6058006999</v>
      </c>
      <c r="F48" s="8">
        <v>5807776.3546256004</v>
      </c>
      <c r="G48" s="10">
        <f t="shared" si="0"/>
        <v>0.64907089660888151</v>
      </c>
    </row>
    <row r="49" spans="1:7" ht="14.5" customHeight="1" x14ac:dyDescent="0.25">
      <c r="A49" s="12" t="s">
        <v>31</v>
      </c>
      <c r="B49" s="3" t="s">
        <v>32</v>
      </c>
      <c r="C49" s="3" t="s">
        <v>125</v>
      </c>
      <c r="D49" s="3" t="s">
        <v>126</v>
      </c>
      <c r="E49" s="8">
        <v>29239797.990874302</v>
      </c>
      <c r="F49" s="8">
        <v>27394236.178195402</v>
      </c>
      <c r="G49" s="10">
        <f t="shared" si="0"/>
        <v>1.0673704424782571</v>
      </c>
    </row>
    <row r="50" spans="1:7" ht="14.5" customHeight="1" x14ac:dyDescent="0.25">
      <c r="A50" s="12" t="s">
        <v>31</v>
      </c>
      <c r="B50" s="3" t="s">
        <v>32</v>
      </c>
      <c r="C50" s="3" t="s">
        <v>127</v>
      </c>
      <c r="D50" s="3" t="s">
        <v>128</v>
      </c>
      <c r="E50" s="8">
        <v>230.28231289999999</v>
      </c>
      <c r="F50" s="8">
        <v>484660.95301430003</v>
      </c>
      <c r="G50" s="10">
        <f t="shared" si="0"/>
        <v>4.7514104750502866E-4</v>
      </c>
    </row>
    <row r="51" spans="1:7" ht="14.5" customHeight="1" x14ac:dyDescent="0.25">
      <c r="A51" s="12" t="s">
        <v>31</v>
      </c>
      <c r="B51" s="3" t="s">
        <v>32</v>
      </c>
      <c r="C51" s="3" t="s">
        <v>129</v>
      </c>
      <c r="D51" s="3" t="s">
        <v>130</v>
      </c>
      <c r="E51" s="8">
        <v>1906476.6680653</v>
      </c>
      <c r="F51" s="8">
        <v>2230999.6979823997</v>
      </c>
      <c r="G51" s="10">
        <f t="shared" si="0"/>
        <v>0.85453918697945974</v>
      </c>
    </row>
    <row r="52" spans="1:7" ht="14.5" customHeight="1" x14ac:dyDescent="0.25">
      <c r="A52" s="12" t="s">
        <v>31</v>
      </c>
      <c r="B52" s="3" t="s">
        <v>32</v>
      </c>
      <c r="C52" s="3" t="s">
        <v>131</v>
      </c>
      <c r="D52" s="3" t="s">
        <v>132</v>
      </c>
      <c r="E52" s="8">
        <v>5195161.5298824003</v>
      </c>
      <c r="F52" s="8">
        <v>5933544.9601846989</v>
      </c>
      <c r="G52" s="10">
        <f t="shared" si="0"/>
        <v>0.87555779297923875</v>
      </c>
    </row>
    <row r="53" spans="1:7" ht="14.5" customHeight="1" x14ac:dyDescent="0.25">
      <c r="A53" s="12" t="s">
        <v>31</v>
      </c>
      <c r="B53" s="3" t="s">
        <v>32</v>
      </c>
      <c r="C53" s="3" t="s">
        <v>133</v>
      </c>
      <c r="D53" s="3" t="s">
        <v>134</v>
      </c>
      <c r="E53" s="8">
        <v>2912392.7167702001</v>
      </c>
      <c r="F53" s="8">
        <v>3106400.8443747</v>
      </c>
      <c r="G53" s="10">
        <f t="shared" si="0"/>
        <v>0.93754568797654558</v>
      </c>
    </row>
    <row r="54" spans="1:7" ht="14.5" customHeight="1" x14ac:dyDescent="0.25">
      <c r="A54" s="12" t="s">
        <v>31</v>
      </c>
      <c r="B54" s="3" t="s">
        <v>32</v>
      </c>
      <c r="C54" s="3" t="s">
        <v>135</v>
      </c>
      <c r="D54" s="3" t="s">
        <v>136</v>
      </c>
      <c r="E54" s="8">
        <v>852474.65776820004</v>
      </c>
      <c r="F54" s="8">
        <v>3233875.4451886998</v>
      </c>
      <c r="G54" s="10">
        <f t="shared" si="0"/>
        <v>0.26360775862177876</v>
      </c>
    </row>
    <row r="55" spans="1:7" ht="14.5" customHeight="1" x14ac:dyDescent="0.25">
      <c r="A55" s="12" t="s">
        <v>31</v>
      </c>
      <c r="B55" s="3" t="s">
        <v>32</v>
      </c>
      <c r="C55" s="3" t="s">
        <v>137</v>
      </c>
      <c r="D55" s="3" t="s">
        <v>138</v>
      </c>
      <c r="E55" s="8">
        <v>389025.35806230002</v>
      </c>
      <c r="F55" s="8">
        <v>2729880.2468339996</v>
      </c>
      <c r="G55" s="10">
        <f t="shared" si="0"/>
        <v>0.14250638229038629</v>
      </c>
    </row>
  </sheetData>
  <sheetProtection algorithmName="SHA-512" hashValue="+vDslaBcJx0FwqXAX/la4TuN7/OrPFaDSLFvLZ4AfBGoFn7irHLocFniBElh+oSLx3npRyhZ+D7s1F0qx6y1QQ==" saltValue="AhZc4dJtFZeNRmkyueMPVw==" spinCount="100000" sheet="1" objects="1" scenarios="1"/>
  <phoneticPr fontId="2" type="noConversion"/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10C04-E8E6-43C0-AD24-099E5C3128A9}">
  <sheetPr codeName="Sheet3"/>
  <dimension ref="A1:H108"/>
  <sheetViews>
    <sheetView workbookViewId="0">
      <pane ySplit="2" topLeftCell="A3" activePane="bottomLeft" state="frozen"/>
      <selection activeCell="A3" sqref="A3"/>
      <selection pane="bottomLeft" activeCell="A3" sqref="A3"/>
    </sheetView>
  </sheetViews>
  <sheetFormatPr defaultColWidth="8.7265625" defaultRowHeight="12.5" x14ac:dyDescent="0.25"/>
  <cols>
    <col min="1" max="1" width="5.1796875" style="1" bestFit="1" customWidth="1"/>
    <col min="2" max="2" width="7" style="1" bestFit="1" customWidth="1"/>
    <col min="3" max="3" width="12.1796875" style="1" bestFit="1" customWidth="1"/>
    <col min="4" max="4" width="26.81640625" style="1" bestFit="1" customWidth="1"/>
    <col min="5" max="5" width="17.26953125" style="1" bestFit="1" customWidth="1"/>
    <col min="6" max="6" width="16.7265625" style="1" customWidth="1"/>
    <col min="7" max="7" width="14.7265625" style="1" customWidth="1"/>
    <col min="8" max="8" width="29.81640625" style="1" bestFit="1" customWidth="1"/>
    <col min="9" max="16384" width="8.7265625" style="1"/>
  </cols>
  <sheetData>
    <row r="1" spans="1:8" x14ac:dyDescent="0.25">
      <c r="A1" s="2" t="s">
        <v>139</v>
      </c>
    </row>
    <row r="2" spans="1:8" s="6" customFormat="1" ht="37.5" x14ac:dyDescent="0.35">
      <c r="A2" s="5" t="s">
        <v>24</v>
      </c>
      <c r="B2" s="5" t="s">
        <v>25</v>
      </c>
      <c r="C2" s="5" t="s">
        <v>26</v>
      </c>
      <c r="D2" s="5" t="s">
        <v>27</v>
      </c>
      <c r="E2" s="5" t="s">
        <v>140</v>
      </c>
      <c r="F2" s="5" t="s">
        <v>141</v>
      </c>
      <c r="G2" s="5" t="s">
        <v>142</v>
      </c>
      <c r="H2" s="5" t="s">
        <v>143</v>
      </c>
    </row>
    <row r="3" spans="1:8" ht="14.5" customHeight="1" x14ac:dyDescent="0.25">
      <c r="A3" s="12" t="s">
        <v>31</v>
      </c>
      <c r="B3" s="3" t="s">
        <v>32</v>
      </c>
      <c r="C3" s="3" t="s">
        <v>33</v>
      </c>
      <c r="D3" s="3" t="s">
        <v>34</v>
      </c>
      <c r="E3" s="4" t="s">
        <v>144</v>
      </c>
      <c r="F3" s="8">
        <v>825610384.27633142</v>
      </c>
      <c r="G3" s="8">
        <v>736819408.367998</v>
      </c>
      <c r="H3" s="9">
        <f>IF(ISERROR(G3/F3)=TRUE,"N/A",G3/F3)</f>
        <v>0.89245414350479502</v>
      </c>
    </row>
    <row r="4" spans="1:8" ht="14.5" customHeight="1" x14ac:dyDescent="0.25">
      <c r="A4" s="12" t="s">
        <v>31</v>
      </c>
      <c r="B4" s="3" t="s">
        <v>32</v>
      </c>
      <c r="C4" s="3" t="s">
        <v>33</v>
      </c>
      <c r="D4" s="3" t="s">
        <v>34</v>
      </c>
      <c r="E4" s="4" t="s">
        <v>145</v>
      </c>
      <c r="F4" s="8">
        <v>825610384.27633142</v>
      </c>
      <c r="G4" s="8">
        <v>657321773.94799805</v>
      </c>
      <c r="H4" s="9">
        <f t="shared" ref="H4:H71" si="0">IF(ISERROR(G4/F4)=TRUE,"N/A",G4/F4)</f>
        <v>0.79616461525512106</v>
      </c>
    </row>
    <row r="5" spans="1:8" ht="14.5" customHeight="1" x14ac:dyDescent="0.25">
      <c r="A5" s="12" t="s">
        <v>31</v>
      </c>
      <c r="B5" s="3" t="s">
        <v>32</v>
      </c>
      <c r="C5" s="3" t="s">
        <v>35</v>
      </c>
      <c r="D5" s="3" t="s">
        <v>36</v>
      </c>
      <c r="E5" s="4" t="s">
        <v>144</v>
      </c>
      <c r="F5" s="8">
        <v>680076138.68402624</v>
      </c>
      <c r="G5" s="8">
        <v>736811400.28977859</v>
      </c>
      <c r="H5" s="9">
        <f t="shared" si="0"/>
        <v>1.0834248672737399</v>
      </c>
    </row>
    <row r="6" spans="1:8" ht="14.5" customHeight="1" x14ac:dyDescent="0.25">
      <c r="A6" s="12" t="s">
        <v>31</v>
      </c>
      <c r="B6" s="3" t="s">
        <v>32</v>
      </c>
      <c r="C6" s="3" t="s">
        <v>35</v>
      </c>
      <c r="D6" s="3" t="s">
        <v>36</v>
      </c>
      <c r="E6" s="4" t="s">
        <v>145</v>
      </c>
      <c r="F6" s="8">
        <v>680076138.68402624</v>
      </c>
      <c r="G6" s="8">
        <v>657313765.86977863</v>
      </c>
      <c r="H6" s="9">
        <f t="shared" si="0"/>
        <v>0.9665296699597582</v>
      </c>
    </row>
    <row r="7" spans="1:8" ht="14.5" customHeight="1" x14ac:dyDescent="0.25">
      <c r="A7" s="12" t="s">
        <v>31</v>
      </c>
      <c r="B7" s="3" t="s">
        <v>32</v>
      </c>
      <c r="C7" s="3" t="s">
        <v>37</v>
      </c>
      <c r="D7" s="3" t="s">
        <v>38</v>
      </c>
      <c r="E7" s="4" t="s">
        <v>144</v>
      </c>
      <c r="F7" s="8">
        <v>81429467.673714206</v>
      </c>
      <c r="G7" s="8">
        <v>142227325.5500308</v>
      </c>
      <c r="H7" s="9">
        <f t="shared" si="0"/>
        <v>1.7466321420635103</v>
      </c>
    </row>
    <row r="8" spans="1:8" ht="14.5" customHeight="1" x14ac:dyDescent="0.25">
      <c r="A8" s="12" t="s">
        <v>31</v>
      </c>
      <c r="B8" s="3" t="s">
        <v>32</v>
      </c>
      <c r="C8" s="3" t="s">
        <v>37</v>
      </c>
      <c r="D8" s="3" t="s">
        <v>38</v>
      </c>
      <c r="E8" s="4" t="s">
        <v>145</v>
      </c>
      <c r="F8" s="8">
        <v>81429467.673714206</v>
      </c>
      <c r="G8" s="8">
        <v>142227325.5500308</v>
      </c>
      <c r="H8" s="9">
        <f t="shared" si="0"/>
        <v>1.7466321420635103</v>
      </c>
    </row>
    <row r="9" spans="1:8" ht="14.5" customHeight="1" x14ac:dyDescent="0.25">
      <c r="A9" s="12" t="s">
        <v>31</v>
      </c>
      <c r="B9" s="3" t="s">
        <v>32</v>
      </c>
      <c r="C9" s="3" t="s">
        <v>39</v>
      </c>
      <c r="D9" s="3" t="s">
        <v>40</v>
      </c>
      <c r="E9" s="4" t="s">
        <v>144</v>
      </c>
      <c r="F9" s="8">
        <v>1603078.8895630999</v>
      </c>
      <c r="G9" s="8">
        <v>1489901.5316361</v>
      </c>
      <c r="H9" s="9">
        <f t="shared" si="0"/>
        <v>0.92940000728358096</v>
      </c>
    </row>
    <row r="10" spans="1:8" ht="14.5" customHeight="1" x14ac:dyDescent="0.25">
      <c r="A10" s="12" t="s">
        <v>31</v>
      </c>
      <c r="B10" s="3" t="s">
        <v>32</v>
      </c>
      <c r="C10" s="3" t="s">
        <v>39</v>
      </c>
      <c r="D10" s="3" t="s">
        <v>40</v>
      </c>
      <c r="E10" s="4" t="s">
        <v>145</v>
      </c>
      <c r="F10" s="8">
        <v>1603078.8895630999</v>
      </c>
      <c r="G10" s="8">
        <v>663269.78163610003</v>
      </c>
      <c r="H10" s="9">
        <f t="shared" si="0"/>
        <v>0.41374743685687626</v>
      </c>
    </row>
    <row r="11" spans="1:8" ht="14.5" customHeight="1" x14ac:dyDescent="0.25">
      <c r="A11" s="12" t="s">
        <v>31</v>
      </c>
      <c r="B11" s="3" t="s">
        <v>32</v>
      </c>
      <c r="C11" s="3" t="s">
        <v>41</v>
      </c>
      <c r="D11" s="3" t="s">
        <v>42</v>
      </c>
      <c r="E11" s="4" t="s">
        <v>144</v>
      </c>
      <c r="F11" s="8">
        <v>2175682.4162877002</v>
      </c>
      <c r="G11" s="8">
        <v>1854023.0970888</v>
      </c>
      <c r="H11" s="9">
        <f t="shared" si="0"/>
        <v>0.85215704424925331</v>
      </c>
    </row>
    <row r="12" spans="1:8" ht="14.5" customHeight="1" x14ac:dyDescent="0.25">
      <c r="A12" s="12" t="s">
        <v>31</v>
      </c>
      <c r="B12" s="3" t="s">
        <v>32</v>
      </c>
      <c r="C12" s="3" t="s">
        <v>41</v>
      </c>
      <c r="D12" s="3" t="s">
        <v>42</v>
      </c>
      <c r="E12" s="4" t="s">
        <v>145</v>
      </c>
      <c r="F12" s="8">
        <v>2175682.4162877002</v>
      </c>
      <c r="G12" s="8">
        <v>864882.0270888001</v>
      </c>
      <c r="H12" s="9">
        <f t="shared" si="0"/>
        <v>0.3975221845863523</v>
      </c>
    </row>
    <row r="13" spans="1:8" ht="14.5" customHeight="1" x14ac:dyDescent="0.25">
      <c r="A13" s="12" t="s">
        <v>31</v>
      </c>
      <c r="B13" s="3" t="s">
        <v>32</v>
      </c>
      <c r="C13" s="3" t="s">
        <v>43</v>
      </c>
      <c r="D13" s="3" t="s">
        <v>44</v>
      </c>
      <c r="E13" s="4" t="s">
        <v>144</v>
      </c>
      <c r="F13" s="8">
        <v>140712778.48904383</v>
      </c>
      <c r="G13" s="8">
        <v>229454584.26632079</v>
      </c>
      <c r="H13" s="9">
        <f t="shared" si="0"/>
        <v>1.6306591819888381</v>
      </c>
    </row>
    <row r="14" spans="1:8" ht="14.5" customHeight="1" x14ac:dyDescent="0.25">
      <c r="A14" s="12" t="s">
        <v>31</v>
      </c>
      <c r="B14" s="3" t="s">
        <v>32</v>
      </c>
      <c r="C14" s="3" t="s">
        <v>43</v>
      </c>
      <c r="D14" s="3" t="s">
        <v>44</v>
      </c>
      <c r="E14" s="4" t="s">
        <v>145</v>
      </c>
      <c r="F14" s="8">
        <v>140712778.48904383</v>
      </c>
      <c r="G14" s="8">
        <v>229454584.26632079</v>
      </c>
      <c r="H14" s="9">
        <f t="shared" si="0"/>
        <v>1.6306591819888381</v>
      </c>
    </row>
    <row r="15" spans="1:8" ht="14.5" customHeight="1" x14ac:dyDescent="0.25">
      <c r="A15" s="12" t="s">
        <v>31</v>
      </c>
      <c r="B15" s="3" t="s">
        <v>32</v>
      </c>
      <c r="C15" s="3" t="s">
        <v>45</v>
      </c>
      <c r="D15" s="3" t="s">
        <v>46</v>
      </c>
      <c r="E15" s="4" t="s">
        <v>144</v>
      </c>
      <c r="F15" s="8">
        <v>8987689.9452817999</v>
      </c>
      <c r="G15" s="8">
        <v>8853049.7389790993</v>
      </c>
      <c r="H15" s="9">
        <f t="shared" si="0"/>
        <v>0.98501948697358199</v>
      </c>
    </row>
    <row r="16" spans="1:8" ht="14.5" customHeight="1" x14ac:dyDescent="0.25">
      <c r="A16" s="12" t="s">
        <v>31</v>
      </c>
      <c r="B16" s="3" t="s">
        <v>32</v>
      </c>
      <c r="C16" s="3" t="s">
        <v>45</v>
      </c>
      <c r="D16" s="3" t="s">
        <v>46</v>
      </c>
      <c r="E16" s="4" t="s">
        <v>145</v>
      </c>
      <c r="F16" s="8">
        <v>8987689.9452817999</v>
      </c>
      <c r="G16" s="8">
        <v>5450733.8689790992</v>
      </c>
      <c r="H16" s="9">
        <f t="shared" si="0"/>
        <v>0.60646661179500638</v>
      </c>
    </row>
    <row r="17" spans="1:8" ht="14.5" customHeight="1" x14ac:dyDescent="0.25">
      <c r="A17" s="12" t="s">
        <v>31</v>
      </c>
      <c r="B17" s="3" t="s">
        <v>32</v>
      </c>
      <c r="C17" s="3" t="s">
        <v>47</v>
      </c>
      <c r="D17" s="3" t="s">
        <v>48</v>
      </c>
      <c r="E17" s="4" t="s">
        <v>144</v>
      </c>
      <c r="F17" s="8">
        <v>4307270.0694391998</v>
      </c>
      <c r="G17" s="8">
        <v>4529435.0087919002</v>
      </c>
      <c r="H17" s="9">
        <f t="shared" si="0"/>
        <v>1.0515790595368044</v>
      </c>
    </row>
    <row r="18" spans="1:8" ht="14.5" customHeight="1" x14ac:dyDescent="0.25">
      <c r="A18" s="12" t="s">
        <v>31</v>
      </c>
      <c r="B18" s="3" t="s">
        <v>32</v>
      </c>
      <c r="C18" s="3" t="s">
        <v>47</v>
      </c>
      <c r="D18" s="3" t="s">
        <v>48</v>
      </c>
      <c r="E18" s="4" t="s">
        <v>145</v>
      </c>
      <c r="F18" s="8">
        <v>4307270.0694391998</v>
      </c>
      <c r="G18" s="8">
        <v>3115035.3887919001</v>
      </c>
      <c r="H18" s="9">
        <f t="shared" si="0"/>
        <v>0.72320410342820063</v>
      </c>
    </row>
    <row r="19" spans="1:8" ht="14.5" customHeight="1" x14ac:dyDescent="0.25">
      <c r="A19" s="12" t="s">
        <v>31</v>
      </c>
      <c r="B19" s="3" t="s">
        <v>32</v>
      </c>
      <c r="C19" s="3" t="s">
        <v>49</v>
      </c>
      <c r="D19" s="3" t="s">
        <v>50</v>
      </c>
      <c r="E19" s="4" t="s">
        <v>144</v>
      </c>
      <c r="F19" s="8">
        <v>27021.6102665</v>
      </c>
      <c r="G19" s="8">
        <v>98.620079700000005</v>
      </c>
      <c r="H19" s="9">
        <f t="shared" ref="H19:H20" si="1">IF(ISERROR(G19/F19)=TRUE,"N/A",G19/F19)</f>
        <v>3.6496744171558163E-3</v>
      </c>
    </row>
    <row r="20" spans="1:8" ht="14.5" customHeight="1" x14ac:dyDescent="0.25">
      <c r="A20" s="12" t="s">
        <v>31</v>
      </c>
      <c r="B20" s="3" t="s">
        <v>32</v>
      </c>
      <c r="C20" s="3" t="s">
        <v>49</v>
      </c>
      <c r="D20" s="3" t="s">
        <v>50</v>
      </c>
      <c r="E20" s="4" t="s">
        <v>145</v>
      </c>
      <c r="F20" s="8">
        <v>27021.6102665</v>
      </c>
      <c r="G20" s="8">
        <v>1044.6000796999999</v>
      </c>
      <c r="H20" s="9">
        <f t="shared" si="1"/>
        <v>3.8657950780788264E-2</v>
      </c>
    </row>
    <row r="21" spans="1:8" ht="14.5" customHeight="1" x14ac:dyDescent="0.25">
      <c r="A21" s="12" t="s">
        <v>31</v>
      </c>
      <c r="B21" s="3" t="s">
        <v>32</v>
      </c>
      <c r="C21" s="3" t="s">
        <v>51</v>
      </c>
      <c r="D21" s="3" t="s">
        <v>52</v>
      </c>
      <c r="E21" s="4" t="s">
        <v>144</v>
      </c>
      <c r="F21" s="8">
        <v>8595996.1434540004</v>
      </c>
      <c r="G21" s="8">
        <v>5927830.5810877001</v>
      </c>
      <c r="H21" s="9">
        <f t="shared" si="0"/>
        <v>0.68960368084876877</v>
      </c>
    </row>
    <row r="22" spans="1:8" ht="14.5" customHeight="1" x14ac:dyDescent="0.25">
      <c r="A22" s="12" t="s">
        <v>31</v>
      </c>
      <c r="B22" s="3" t="s">
        <v>32</v>
      </c>
      <c r="C22" s="3" t="s">
        <v>51</v>
      </c>
      <c r="D22" s="3" t="s">
        <v>52</v>
      </c>
      <c r="E22" s="4" t="s">
        <v>145</v>
      </c>
      <c r="F22" s="8">
        <v>8595996.1434540004</v>
      </c>
      <c r="G22" s="8">
        <v>2570923.1010877001</v>
      </c>
      <c r="H22" s="9">
        <f t="shared" si="0"/>
        <v>0.2990837894972187</v>
      </c>
    </row>
    <row r="23" spans="1:8" ht="14.5" customHeight="1" x14ac:dyDescent="0.25">
      <c r="A23" s="12" t="s">
        <v>31</v>
      </c>
      <c r="B23" s="3" t="s">
        <v>32</v>
      </c>
      <c r="C23" s="3" t="s">
        <v>53</v>
      </c>
      <c r="D23" s="3" t="s">
        <v>54</v>
      </c>
      <c r="E23" s="4" t="s">
        <v>144</v>
      </c>
      <c r="F23" s="8">
        <v>18269364.186135702</v>
      </c>
      <c r="G23" s="8">
        <v>6824806.2799367998</v>
      </c>
      <c r="H23" s="9">
        <f t="shared" si="0"/>
        <v>0.37356561566143748</v>
      </c>
    </row>
    <row r="24" spans="1:8" ht="14.5" customHeight="1" x14ac:dyDescent="0.25">
      <c r="A24" s="12" t="s">
        <v>31</v>
      </c>
      <c r="B24" s="3" t="s">
        <v>32</v>
      </c>
      <c r="C24" s="3" t="s">
        <v>53</v>
      </c>
      <c r="D24" s="3" t="s">
        <v>54</v>
      </c>
      <c r="E24" s="4" t="s">
        <v>145</v>
      </c>
      <c r="F24" s="8">
        <v>18269364.186135702</v>
      </c>
      <c r="G24" s="8">
        <v>7803471.5199368</v>
      </c>
      <c r="H24" s="9">
        <f t="shared" si="0"/>
        <v>0.42713426917498953</v>
      </c>
    </row>
    <row r="25" spans="1:8" ht="14.5" customHeight="1" x14ac:dyDescent="0.25">
      <c r="A25" s="12" t="s">
        <v>31</v>
      </c>
      <c r="B25" s="3" t="s">
        <v>32</v>
      </c>
      <c r="C25" s="3" t="s">
        <v>55</v>
      </c>
      <c r="D25" s="3" t="s">
        <v>56</v>
      </c>
      <c r="E25" s="4" t="s">
        <v>144</v>
      </c>
      <c r="F25" s="8">
        <v>17463357.386982799</v>
      </c>
      <c r="G25" s="8">
        <v>17119670.429155499</v>
      </c>
      <c r="H25" s="9">
        <f t="shared" si="0"/>
        <v>0.98031953706201513</v>
      </c>
    </row>
    <row r="26" spans="1:8" ht="14.5" customHeight="1" x14ac:dyDescent="0.25">
      <c r="A26" s="12" t="s">
        <v>31</v>
      </c>
      <c r="B26" s="3" t="s">
        <v>32</v>
      </c>
      <c r="C26" s="3" t="s">
        <v>55</v>
      </c>
      <c r="D26" s="3" t="s">
        <v>56</v>
      </c>
      <c r="E26" s="4" t="s">
        <v>145</v>
      </c>
      <c r="F26" s="8">
        <v>17463357.386982799</v>
      </c>
      <c r="G26" s="8">
        <v>20114159.499155499</v>
      </c>
      <c r="H26" s="9">
        <f t="shared" si="0"/>
        <v>1.1517922386532964</v>
      </c>
    </row>
    <row r="27" spans="1:8" ht="14.5" customHeight="1" x14ac:dyDescent="0.25">
      <c r="A27" s="12" t="s">
        <v>31</v>
      </c>
      <c r="B27" s="3" t="s">
        <v>32</v>
      </c>
      <c r="C27" s="3" t="s">
        <v>57</v>
      </c>
      <c r="D27" s="3" t="s">
        <v>58</v>
      </c>
      <c r="E27" s="4" t="s">
        <v>144</v>
      </c>
      <c r="F27" s="8">
        <v>19284577.1555233</v>
      </c>
      <c r="G27" s="8">
        <v>10568585.6673452</v>
      </c>
      <c r="H27" s="9">
        <f t="shared" si="0"/>
        <v>0.54803305159938387</v>
      </c>
    </row>
    <row r="28" spans="1:8" ht="14.5" customHeight="1" x14ac:dyDescent="0.25">
      <c r="A28" s="12" t="s">
        <v>31</v>
      </c>
      <c r="B28" s="3" t="s">
        <v>32</v>
      </c>
      <c r="C28" s="3" t="s">
        <v>57</v>
      </c>
      <c r="D28" s="3" t="s">
        <v>58</v>
      </c>
      <c r="E28" s="4" t="s">
        <v>145</v>
      </c>
      <c r="F28" s="8">
        <v>19284577.1555233</v>
      </c>
      <c r="G28" s="8">
        <v>10568585.6673452</v>
      </c>
      <c r="H28" s="9">
        <f t="shared" si="0"/>
        <v>0.54803305159938387</v>
      </c>
    </row>
    <row r="29" spans="1:8" ht="14.5" customHeight="1" x14ac:dyDescent="0.25">
      <c r="A29" s="12" t="s">
        <v>31</v>
      </c>
      <c r="B29" s="3" t="s">
        <v>32</v>
      </c>
      <c r="C29" s="3" t="s">
        <v>59</v>
      </c>
      <c r="D29" s="3" t="s">
        <v>60</v>
      </c>
      <c r="E29" s="4" t="s">
        <v>144</v>
      </c>
      <c r="F29" s="8">
        <v>3571.5</v>
      </c>
      <c r="G29" s="8">
        <v>0</v>
      </c>
      <c r="H29" s="9">
        <f t="shared" ref="H29:H30" si="2">IF(ISERROR(G29/F29)=TRUE,"N/A",G29/F29)</f>
        <v>0</v>
      </c>
    </row>
    <row r="30" spans="1:8" ht="14.5" customHeight="1" x14ac:dyDescent="0.25">
      <c r="A30" s="12" t="s">
        <v>31</v>
      </c>
      <c r="B30" s="3" t="s">
        <v>32</v>
      </c>
      <c r="C30" s="3" t="s">
        <v>59</v>
      </c>
      <c r="D30" s="3" t="s">
        <v>60</v>
      </c>
      <c r="E30" s="4" t="s">
        <v>145</v>
      </c>
      <c r="F30" s="8">
        <v>3571.5</v>
      </c>
      <c r="G30" s="8">
        <v>0</v>
      </c>
      <c r="H30" s="9">
        <f t="shared" si="2"/>
        <v>0</v>
      </c>
    </row>
    <row r="31" spans="1:8" ht="14.5" customHeight="1" x14ac:dyDescent="0.25">
      <c r="A31" s="12" t="s">
        <v>31</v>
      </c>
      <c r="B31" s="3" t="s">
        <v>32</v>
      </c>
      <c r="C31" s="3" t="s">
        <v>61</v>
      </c>
      <c r="D31" s="3" t="s">
        <v>62</v>
      </c>
      <c r="E31" s="4" t="s">
        <v>144</v>
      </c>
      <c r="F31" s="8">
        <v>5899929.2960123997</v>
      </c>
      <c r="G31" s="8">
        <v>2354818.0982081001</v>
      </c>
      <c r="H31" s="9">
        <f t="shared" si="0"/>
        <v>0.3991264945835295</v>
      </c>
    </row>
    <row r="32" spans="1:8" ht="14.5" customHeight="1" x14ac:dyDescent="0.25">
      <c r="A32" s="12" t="s">
        <v>31</v>
      </c>
      <c r="B32" s="3" t="s">
        <v>32</v>
      </c>
      <c r="C32" s="3" t="s">
        <v>61</v>
      </c>
      <c r="D32" s="3" t="s">
        <v>62</v>
      </c>
      <c r="E32" s="4" t="s">
        <v>145</v>
      </c>
      <c r="F32" s="8">
        <v>5899929.2960123997</v>
      </c>
      <c r="G32" s="8">
        <v>2354818.0982081001</v>
      </c>
      <c r="H32" s="9">
        <f t="shared" si="0"/>
        <v>0.3991264945835295</v>
      </c>
    </row>
    <row r="33" spans="1:8" ht="14.5" customHeight="1" x14ac:dyDescent="0.25">
      <c r="A33" s="12" t="s">
        <v>31</v>
      </c>
      <c r="B33" s="3" t="s">
        <v>32</v>
      </c>
      <c r="C33" s="3" t="s">
        <v>63</v>
      </c>
      <c r="D33" s="3" t="s">
        <v>64</v>
      </c>
      <c r="E33" s="4" t="s">
        <v>144</v>
      </c>
      <c r="F33" s="8">
        <v>16743783.1794459</v>
      </c>
      <c r="G33" s="8">
        <v>9787145.8657635003</v>
      </c>
      <c r="H33" s="9">
        <f t="shared" si="0"/>
        <v>0.58452416403587149</v>
      </c>
    </row>
    <row r="34" spans="1:8" ht="14.5" customHeight="1" x14ac:dyDescent="0.25">
      <c r="A34" s="12" t="s">
        <v>31</v>
      </c>
      <c r="B34" s="3" t="s">
        <v>32</v>
      </c>
      <c r="C34" s="3" t="s">
        <v>63</v>
      </c>
      <c r="D34" s="3" t="s">
        <v>64</v>
      </c>
      <c r="E34" s="4" t="s">
        <v>145</v>
      </c>
      <c r="F34" s="8">
        <v>16743783.1794459</v>
      </c>
      <c r="G34" s="8">
        <v>9787145.8657635003</v>
      </c>
      <c r="H34" s="9">
        <f t="shared" si="0"/>
        <v>0.58452416403587149</v>
      </c>
    </row>
    <row r="35" spans="1:8" ht="14.5" customHeight="1" x14ac:dyDescent="0.25">
      <c r="A35" s="12" t="s">
        <v>31</v>
      </c>
      <c r="B35" s="3" t="s">
        <v>32</v>
      </c>
      <c r="C35" s="3" t="s">
        <v>65</v>
      </c>
      <c r="D35" s="3" t="s">
        <v>66</v>
      </c>
      <c r="E35" s="4" t="s">
        <v>144</v>
      </c>
      <c r="F35" s="8">
        <v>9836611.0044101998</v>
      </c>
      <c r="G35" s="8">
        <v>11166869.5219681</v>
      </c>
      <c r="H35" s="9">
        <f t="shared" si="0"/>
        <v>1.135235450193312</v>
      </c>
    </row>
    <row r="36" spans="1:8" ht="14.5" customHeight="1" x14ac:dyDescent="0.25">
      <c r="A36" s="12" t="s">
        <v>31</v>
      </c>
      <c r="B36" s="3" t="s">
        <v>32</v>
      </c>
      <c r="C36" s="3" t="s">
        <v>65</v>
      </c>
      <c r="D36" s="3" t="s">
        <v>66</v>
      </c>
      <c r="E36" s="4" t="s">
        <v>145</v>
      </c>
      <c r="F36" s="8">
        <v>9836611.0044101998</v>
      </c>
      <c r="G36" s="8">
        <v>5900165.4419681001</v>
      </c>
      <c r="H36" s="9">
        <f t="shared" si="0"/>
        <v>0.59981689215145217</v>
      </c>
    </row>
    <row r="37" spans="1:8" ht="14.5" customHeight="1" x14ac:dyDescent="0.25">
      <c r="A37" s="12" t="s">
        <v>31</v>
      </c>
      <c r="B37" s="3" t="s">
        <v>32</v>
      </c>
      <c r="C37" s="3" t="s">
        <v>67</v>
      </c>
      <c r="D37" s="3" t="s">
        <v>68</v>
      </c>
      <c r="E37" s="4" t="s">
        <v>144</v>
      </c>
      <c r="F37" s="8">
        <v>6765782.8701195</v>
      </c>
      <c r="G37" s="8">
        <v>5906423.9282965995</v>
      </c>
      <c r="H37" s="9">
        <f t="shared" si="0"/>
        <v>0.87298455207331804</v>
      </c>
    </row>
    <row r="38" spans="1:8" ht="14.5" customHeight="1" x14ac:dyDescent="0.25">
      <c r="A38" s="12" t="s">
        <v>31</v>
      </c>
      <c r="B38" s="3" t="s">
        <v>32</v>
      </c>
      <c r="C38" s="3" t="s">
        <v>67</v>
      </c>
      <c r="D38" s="3" t="s">
        <v>68</v>
      </c>
      <c r="E38" s="4" t="s">
        <v>145</v>
      </c>
      <c r="F38" s="8">
        <v>6765782.8701195</v>
      </c>
      <c r="G38" s="8">
        <v>4312952.5182965994</v>
      </c>
      <c r="H38" s="9">
        <f t="shared" si="0"/>
        <v>0.63746540512619532</v>
      </c>
    </row>
    <row r="39" spans="1:8" ht="14.5" customHeight="1" x14ac:dyDescent="0.25">
      <c r="A39" s="12" t="s">
        <v>31</v>
      </c>
      <c r="B39" s="3" t="s">
        <v>32</v>
      </c>
      <c r="C39" s="3" t="s">
        <v>69</v>
      </c>
      <c r="D39" s="3" t="s">
        <v>70</v>
      </c>
      <c r="E39" s="4" t="s">
        <v>144</v>
      </c>
      <c r="F39" s="8">
        <v>10431412.538403902</v>
      </c>
      <c r="G39" s="8">
        <v>8727146.5346796997</v>
      </c>
      <c r="H39" s="9">
        <f t="shared" si="0"/>
        <v>0.83662174250612376</v>
      </c>
    </row>
    <row r="40" spans="1:8" ht="14.5" customHeight="1" x14ac:dyDescent="0.25">
      <c r="A40" s="12" t="s">
        <v>31</v>
      </c>
      <c r="B40" s="3" t="s">
        <v>32</v>
      </c>
      <c r="C40" s="3" t="s">
        <v>69</v>
      </c>
      <c r="D40" s="3" t="s">
        <v>70</v>
      </c>
      <c r="E40" s="4" t="s">
        <v>145</v>
      </c>
      <c r="F40" s="8">
        <v>10431412.538403902</v>
      </c>
      <c r="G40" s="8">
        <v>6585093.1446796991</v>
      </c>
      <c r="H40" s="9">
        <f t="shared" si="0"/>
        <v>0.63127530623837036</v>
      </c>
    </row>
    <row r="41" spans="1:8" ht="14.5" customHeight="1" x14ac:dyDescent="0.25">
      <c r="A41" s="12" t="s">
        <v>31</v>
      </c>
      <c r="B41" s="3" t="s">
        <v>32</v>
      </c>
      <c r="C41" s="3" t="s">
        <v>71</v>
      </c>
      <c r="D41" s="3" t="s">
        <v>72</v>
      </c>
      <c r="E41" s="4" t="s">
        <v>144</v>
      </c>
      <c r="F41" s="8">
        <v>5694536.5238872003</v>
      </c>
      <c r="G41" s="8">
        <v>7343047.0586751997</v>
      </c>
      <c r="H41" s="9">
        <f t="shared" si="0"/>
        <v>1.2894898518734399</v>
      </c>
    </row>
    <row r="42" spans="1:8" ht="14.5" customHeight="1" x14ac:dyDescent="0.25">
      <c r="A42" s="12" t="s">
        <v>31</v>
      </c>
      <c r="B42" s="3" t="s">
        <v>32</v>
      </c>
      <c r="C42" s="3" t="s">
        <v>71</v>
      </c>
      <c r="D42" s="3" t="s">
        <v>72</v>
      </c>
      <c r="E42" s="4" t="s">
        <v>145</v>
      </c>
      <c r="F42" s="8">
        <v>5694536.5238872003</v>
      </c>
      <c r="G42" s="8">
        <v>2708676.4186752001</v>
      </c>
      <c r="H42" s="9">
        <f t="shared" si="0"/>
        <v>0.47566231374809154</v>
      </c>
    </row>
    <row r="43" spans="1:8" ht="14.5" customHeight="1" x14ac:dyDescent="0.25">
      <c r="A43" s="12" t="s">
        <v>31</v>
      </c>
      <c r="B43" s="3" t="s">
        <v>32</v>
      </c>
      <c r="C43" s="3" t="s">
        <v>73</v>
      </c>
      <c r="D43" s="3" t="s">
        <v>74</v>
      </c>
      <c r="E43" s="4" t="s">
        <v>144</v>
      </c>
      <c r="F43" s="8">
        <v>4097463.4340762002</v>
      </c>
      <c r="G43" s="8">
        <v>4307514.8052912001</v>
      </c>
      <c r="H43" s="9">
        <f t="shared" si="0"/>
        <v>1.0512637573451238</v>
      </c>
    </row>
    <row r="44" spans="1:8" ht="14.5" customHeight="1" x14ac:dyDescent="0.25">
      <c r="A44" s="12" t="s">
        <v>31</v>
      </c>
      <c r="B44" s="3" t="s">
        <v>32</v>
      </c>
      <c r="C44" s="3" t="s">
        <v>73</v>
      </c>
      <c r="D44" s="3" t="s">
        <v>74</v>
      </c>
      <c r="E44" s="4" t="s">
        <v>145</v>
      </c>
      <c r="F44" s="8">
        <v>4097463.4340762002</v>
      </c>
      <c r="G44" s="8">
        <v>1471260.1952912002</v>
      </c>
      <c r="H44" s="9">
        <f t="shared" si="0"/>
        <v>0.35906609514940196</v>
      </c>
    </row>
    <row r="45" spans="1:8" ht="14.5" customHeight="1" x14ac:dyDescent="0.25">
      <c r="A45" s="12" t="s">
        <v>31</v>
      </c>
      <c r="B45" s="3" t="s">
        <v>32</v>
      </c>
      <c r="C45" s="3" t="s">
        <v>75</v>
      </c>
      <c r="D45" s="3" t="s">
        <v>76</v>
      </c>
      <c r="E45" s="4" t="s">
        <v>144</v>
      </c>
      <c r="F45" s="8">
        <v>23204528.436484098</v>
      </c>
      <c r="G45" s="8">
        <v>14084554.0238575</v>
      </c>
      <c r="H45" s="9">
        <f t="shared" si="0"/>
        <v>0.60697436978346808</v>
      </c>
    </row>
    <row r="46" spans="1:8" ht="14.5" customHeight="1" x14ac:dyDescent="0.25">
      <c r="A46" s="12" t="s">
        <v>31</v>
      </c>
      <c r="B46" s="3" t="s">
        <v>32</v>
      </c>
      <c r="C46" s="3" t="s">
        <v>75</v>
      </c>
      <c r="D46" s="3" t="s">
        <v>76</v>
      </c>
      <c r="E46" s="4" t="s">
        <v>145</v>
      </c>
      <c r="F46" s="8">
        <v>23204528.436484098</v>
      </c>
      <c r="G46" s="8">
        <v>14084554.0238575</v>
      </c>
      <c r="H46" s="9">
        <f t="shared" si="0"/>
        <v>0.60697436978346808</v>
      </c>
    </row>
    <row r="47" spans="1:8" ht="14.5" customHeight="1" x14ac:dyDescent="0.25">
      <c r="A47" s="12" t="s">
        <v>31</v>
      </c>
      <c r="B47" s="3" t="s">
        <v>32</v>
      </c>
      <c r="C47" s="3" t="s">
        <v>77</v>
      </c>
      <c r="D47" s="3" t="s">
        <v>78</v>
      </c>
      <c r="E47" s="4" t="s">
        <v>144</v>
      </c>
      <c r="F47" s="8">
        <v>8772738.5188283995</v>
      </c>
      <c r="G47" s="8">
        <v>5164773.1783117</v>
      </c>
      <c r="H47" s="9">
        <f t="shared" si="0"/>
        <v>0.58872986664618565</v>
      </c>
    </row>
    <row r="48" spans="1:8" ht="14.5" customHeight="1" x14ac:dyDescent="0.25">
      <c r="A48" s="12" t="s">
        <v>31</v>
      </c>
      <c r="B48" s="3" t="s">
        <v>32</v>
      </c>
      <c r="C48" s="3" t="s">
        <v>77</v>
      </c>
      <c r="D48" s="3" t="s">
        <v>78</v>
      </c>
      <c r="E48" s="4" t="s">
        <v>145</v>
      </c>
      <c r="F48" s="8">
        <v>8772738.5188283995</v>
      </c>
      <c r="G48" s="8">
        <v>5164773.1783117</v>
      </c>
      <c r="H48" s="9">
        <f t="shared" si="0"/>
        <v>0.58872986664618565</v>
      </c>
    </row>
    <row r="49" spans="1:8" ht="14.5" customHeight="1" x14ac:dyDescent="0.25">
      <c r="A49" s="12" t="s">
        <v>31</v>
      </c>
      <c r="B49" s="3" t="s">
        <v>32</v>
      </c>
      <c r="C49" s="3" t="s">
        <v>79</v>
      </c>
      <c r="D49" s="3" t="s">
        <v>80</v>
      </c>
      <c r="E49" s="4" t="s">
        <v>144</v>
      </c>
      <c r="F49" s="8">
        <v>24691557.244818904</v>
      </c>
      <c r="G49" s="8">
        <v>14537930.882240901</v>
      </c>
      <c r="H49" s="9">
        <f t="shared" si="0"/>
        <v>0.58878145019757444</v>
      </c>
    </row>
    <row r="50" spans="1:8" ht="14.5" customHeight="1" x14ac:dyDescent="0.25">
      <c r="A50" s="12" t="s">
        <v>31</v>
      </c>
      <c r="B50" s="3" t="s">
        <v>32</v>
      </c>
      <c r="C50" s="3" t="s">
        <v>79</v>
      </c>
      <c r="D50" s="3" t="s">
        <v>80</v>
      </c>
      <c r="E50" s="4" t="s">
        <v>145</v>
      </c>
      <c r="F50" s="8">
        <v>24691557.244818904</v>
      </c>
      <c r="G50" s="8">
        <v>14537930.882240901</v>
      </c>
      <c r="H50" s="9">
        <f t="shared" si="0"/>
        <v>0.58878145019757444</v>
      </c>
    </row>
    <row r="51" spans="1:8" ht="14.5" customHeight="1" x14ac:dyDescent="0.25">
      <c r="A51" s="12" t="s">
        <v>31</v>
      </c>
      <c r="B51" s="3" t="s">
        <v>32</v>
      </c>
      <c r="C51" s="3" t="s">
        <v>81</v>
      </c>
      <c r="D51" s="3" t="s">
        <v>82</v>
      </c>
      <c r="E51" s="4" t="s">
        <v>144</v>
      </c>
      <c r="F51" s="8">
        <v>24218660.4021926</v>
      </c>
      <c r="G51" s="8">
        <v>10547717.4218559</v>
      </c>
      <c r="H51" s="9">
        <f t="shared" si="0"/>
        <v>0.43552026605488792</v>
      </c>
    </row>
    <row r="52" spans="1:8" ht="14.5" customHeight="1" x14ac:dyDescent="0.25">
      <c r="A52" s="12" t="s">
        <v>31</v>
      </c>
      <c r="B52" s="3" t="s">
        <v>32</v>
      </c>
      <c r="C52" s="3" t="s">
        <v>81</v>
      </c>
      <c r="D52" s="3" t="s">
        <v>82</v>
      </c>
      <c r="E52" s="4" t="s">
        <v>145</v>
      </c>
      <c r="F52" s="8">
        <v>24218660.4021926</v>
      </c>
      <c r="G52" s="8">
        <v>10547717.4218559</v>
      </c>
      <c r="H52" s="9">
        <f t="shared" si="0"/>
        <v>0.43552026605488792</v>
      </c>
    </row>
    <row r="53" spans="1:8" ht="14.5" customHeight="1" x14ac:dyDescent="0.25">
      <c r="A53" s="12" t="s">
        <v>31</v>
      </c>
      <c r="B53" s="3" t="s">
        <v>32</v>
      </c>
      <c r="C53" s="3" t="s">
        <v>83</v>
      </c>
      <c r="D53" s="3" t="s">
        <v>84</v>
      </c>
      <c r="E53" s="4" t="s">
        <v>144</v>
      </c>
      <c r="F53" s="8">
        <v>1731952.8634609003</v>
      </c>
      <c r="G53" s="8">
        <v>1839305.5988934999</v>
      </c>
      <c r="H53" s="9">
        <f t="shared" si="0"/>
        <v>1.0619836357544283</v>
      </c>
    </row>
    <row r="54" spans="1:8" ht="14.5" customHeight="1" x14ac:dyDescent="0.25">
      <c r="A54" s="12" t="s">
        <v>31</v>
      </c>
      <c r="B54" s="3" t="s">
        <v>32</v>
      </c>
      <c r="C54" s="3" t="s">
        <v>83</v>
      </c>
      <c r="D54" s="3" t="s">
        <v>84</v>
      </c>
      <c r="E54" s="4" t="s">
        <v>145</v>
      </c>
      <c r="F54" s="8">
        <v>1731952.8634609003</v>
      </c>
      <c r="G54" s="8">
        <v>597451.96889350004</v>
      </c>
      <c r="H54" s="9">
        <f t="shared" si="0"/>
        <v>0.34495856180498635</v>
      </c>
    </row>
    <row r="55" spans="1:8" ht="14.5" customHeight="1" x14ac:dyDescent="0.25">
      <c r="A55" s="12" t="s">
        <v>31</v>
      </c>
      <c r="B55" s="3" t="s">
        <v>32</v>
      </c>
      <c r="C55" s="3" t="s">
        <v>85</v>
      </c>
      <c r="D55" s="3" t="s">
        <v>86</v>
      </c>
      <c r="E55" s="4" t="s">
        <v>144</v>
      </c>
      <c r="F55" s="8">
        <v>8754860.8663327992</v>
      </c>
      <c r="G55" s="8">
        <v>5453720.3663643999</v>
      </c>
      <c r="H55" s="9">
        <f t="shared" si="0"/>
        <v>0.62293626930576596</v>
      </c>
    </row>
    <row r="56" spans="1:8" ht="14.5" customHeight="1" x14ac:dyDescent="0.25">
      <c r="A56" s="12" t="s">
        <v>31</v>
      </c>
      <c r="B56" s="3" t="s">
        <v>32</v>
      </c>
      <c r="C56" s="3" t="s">
        <v>85</v>
      </c>
      <c r="D56" s="3" t="s">
        <v>86</v>
      </c>
      <c r="E56" s="4" t="s">
        <v>145</v>
      </c>
      <c r="F56" s="8">
        <v>8754860.8663327992</v>
      </c>
      <c r="G56" s="8">
        <v>5453720.3663643999</v>
      </c>
      <c r="H56" s="9">
        <f t="shared" si="0"/>
        <v>0.62293626930576596</v>
      </c>
    </row>
    <row r="57" spans="1:8" ht="14.5" customHeight="1" x14ac:dyDescent="0.25">
      <c r="A57" s="12" t="s">
        <v>31</v>
      </c>
      <c r="B57" s="3" t="s">
        <v>32</v>
      </c>
      <c r="C57" s="3" t="s">
        <v>87</v>
      </c>
      <c r="D57" s="3" t="s">
        <v>88</v>
      </c>
      <c r="E57" s="4" t="s">
        <v>144</v>
      </c>
      <c r="F57" s="8">
        <v>12799302.8347186</v>
      </c>
      <c r="G57" s="8">
        <v>7033276.4777552998</v>
      </c>
      <c r="H57" s="9">
        <f t="shared" si="0"/>
        <v>0.54950465416579308</v>
      </c>
    </row>
    <row r="58" spans="1:8" ht="14.5" customHeight="1" x14ac:dyDescent="0.25">
      <c r="A58" s="12" t="s">
        <v>31</v>
      </c>
      <c r="B58" s="3" t="s">
        <v>32</v>
      </c>
      <c r="C58" s="3" t="s">
        <v>87</v>
      </c>
      <c r="D58" s="3" t="s">
        <v>88</v>
      </c>
      <c r="E58" s="4" t="s">
        <v>145</v>
      </c>
      <c r="F58" s="8">
        <v>12799302.8347186</v>
      </c>
      <c r="G58" s="8">
        <v>7033276.4777552998</v>
      </c>
      <c r="H58" s="9">
        <f t="shared" si="0"/>
        <v>0.54950465416579308</v>
      </c>
    </row>
    <row r="59" spans="1:8" ht="14.5" customHeight="1" x14ac:dyDescent="0.25">
      <c r="A59" s="12" t="s">
        <v>31</v>
      </c>
      <c r="B59" s="3" t="s">
        <v>32</v>
      </c>
      <c r="C59" s="3" t="s">
        <v>89</v>
      </c>
      <c r="D59" s="3" t="s">
        <v>90</v>
      </c>
      <c r="E59" s="4" t="s">
        <v>144</v>
      </c>
      <c r="F59" s="8">
        <v>10732517.0891553</v>
      </c>
      <c r="G59" s="8">
        <v>3014750.0578188999</v>
      </c>
      <c r="H59" s="9">
        <f t="shared" si="0"/>
        <v>0.28089869624947184</v>
      </c>
    </row>
    <row r="60" spans="1:8" ht="14.5" customHeight="1" x14ac:dyDescent="0.25">
      <c r="A60" s="12" t="s">
        <v>31</v>
      </c>
      <c r="B60" s="3" t="s">
        <v>32</v>
      </c>
      <c r="C60" s="3" t="s">
        <v>89</v>
      </c>
      <c r="D60" s="3" t="s">
        <v>90</v>
      </c>
      <c r="E60" s="4" t="s">
        <v>145</v>
      </c>
      <c r="F60" s="8">
        <v>10732517.0891553</v>
      </c>
      <c r="G60" s="8">
        <v>3014750.0578188999</v>
      </c>
      <c r="H60" s="9">
        <f t="shared" si="0"/>
        <v>0.28089869624947184</v>
      </c>
    </row>
    <row r="61" spans="1:8" ht="14.5" customHeight="1" x14ac:dyDescent="0.25">
      <c r="A61" s="12" t="s">
        <v>31</v>
      </c>
      <c r="B61" s="3" t="s">
        <v>32</v>
      </c>
      <c r="C61" s="3" t="s">
        <v>91</v>
      </c>
      <c r="D61" s="3" t="s">
        <v>92</v>
      </c>
      <c r="E61" s="4" t="s">
        <v>144</v>
      </c>
      <c r="F61" s="8">
        <v>17913919.579981703</v>
      </c>
      <c r="G61" s="8">
        <v>11677674.8124026</v>
      </c>
      <c r="H61" s="9">
        <f t="shared" si="0"/>
        <v>0.65187714839649447</v>
      </c>
    </row>
    <row r="62" spans="1:8" ht="14.5" customHeight="1" x14ac:dyDescent="0.25">
      <c r="A62" s="12" t="s">
        <v>31</v>
      </c>
      <c r="B62" s="3" t="s">
        <v>32</v>
      </c>
      <c r="C62" s="3" t="s">
        <v>91</v>
      </c>
      <c r="D62" s="3" t="s">
        <v>92</v>
      </c>
      <c r="E62" s="4" t="s">
        <v>145</v>
      </c>
      <c r="F62" s="8">
        <v>17913919.579981703</v>
      </c>
      <c r="G62" s="8">
        <v>11677674.8124026</v>
      </c>
      <c r="H62" s="9">
        <f t="shared" si="0"/>
        <v>0.65187714839649447</v>
      </c>
    </row>
    <row r="63" spans="1:8" ht="14.5" customHeight="1" x14ac:dyDescent="0.25">
      <c r="A63" s="12" t="s">
        <v>31</v>
      </c>
      <c r="B63" s="3" t="s">
        <v>32</v>
      </c>
      <c r="C63" s="3" t="s">
        <v>93</v>
      </c>
      <c r="D63" s="3" t="s">
        <v>94</v>
      </c>
      <c r="E63" s="4" t="s">
        <v>144</v>
      </c>
      <c r="F63" s="8">
        <v>25588062.523451596</v>
      </c>
      <c r="G63" s="8">
        <v>30231360.837873399</v>
      </c>
      <c r="H63" s="9">
        <f t="shared" si="0"/>
        <v>1.1814634582108823</v>
      </c>
    </row>
    <row r="64" spans="1:8" ht="14.5" customHeight="1" x14ac:dyDescent="0.25">
      <c r="A64" s="12" t="s">
        <v>31</v>
      </c>
      <c r="B64" s="3" t="s">
        <v>32</v>
      </c>
      <c r="C64" s="3" t="s">
        <v>93</v>
      </c>
      <c r="D64" s="3" t="s">
        <v>94</v>
      </c>
      <c r="E64" s="4" t="s">
        <v>145</v>
      </c>
      <c r="F64" s="8">
        <v>25588062.523451596</v>
      </c>
      <c r="G64" s="8">
        <v>17562489.897873402</v>
      </c>
      <c r="H64" s="9">
        <f t="shared" si="0"/>
        <v>0.68635481415512745</v>
      </c>
    </row>
    <row r="65" spans="1:8" ht="14.5" customHeight="1" x14ac:dyDescent="0.25">
      <c r="A65" s="12" t="s">
        <v>31</v>
      </c>
      <c r="B65" s="3" t="s">
        <v>32</v>
      </c>
      <c r="C65" s="3" t="s">
        <v>95</v>
      </c>
      <c r="D65" s="3" t="s">
        <v>96</v>
      </c>
      <c r="E65" s="4" t="s">
        <v>144</v>
      </c>
      <c r="F65" s="8">
        <v>14151793.998127099</v>
      </c>
      <c r="G65" s="8">
        <v>18842516.079535101</v>
      </c>
      <c r="H65" s="9">
        <f t="shared" si="0"/>
        <v>1.3314577700911128</v>
      </c>
    </row>
    <row r="66" spans="1:8" ht="14.5" customHeight="1" x14ac:dyDescent="0.25">
      <c r="A66" s="12" t="s">
        <v>31</v>
      </c>
      <c r="B66" s="3" t="s">
        <v>32</v>
      </c>
      <c r="C66" s="3" t="s">
        <v>95</v>
      </c>
      <c r="D66" s="3" t="s">
        <v>96</v>
      </c>
      <c r="E66" s="4" t="s">
        <v>145</v>
      </c>
      <c r="F66" s="8">
        <v>14151793.998127099</v>
      </c>
      <c r="G66" s="8">
        <v>9501373.1495351009</v>
      </c>
      <c r="H66" s="9">
        <f t="shared" si="0"/>
        <v>0.67139001251661434</v>
      </c>
    </row>
    <row r="67" spans="1:8" ht="14.5" customHeight="1" x14ac:dyDescent="0.25">
      <c r="A67" s="12" t="s">
        <v>31</v>
      </c>
      <c r="B67" s="3" t="s">
        <v>32</v>
      </c>
      <c r="C67" s="3" t="s">
        <v>97</v>
      </c>
      <c r="D67" s="3" t="s">
        <v>98</v>
      </c>
      <c r="E67" s="4" t="s">
        <v>144</v>
      </c>
      <c r="F67" s="8">
        <v>14192730.922235798</v>
      </c>
      <c r="G67" s="8">
        <v>15925458.3515827</v>
      </c>
      <c r="H67" s="9">
        <f t="shared" si="0"/>
        <v>1.1220855548407693</v>
      </c>
    </row>
    <row r="68" spans="1:8" ht="14.5" customHeight="1" x14ac:dyDescent="0.25">
      <c r="A68" s="12" t="s">
        <v>31</v>
      </c>
      <c r="B68" s="3" t="s">
        <v>32</v>
      </c>
      <c r="C68" s="3" t="s">
        <v>97</v>
      </c>
      <c r="D68" s="3" t="s">
        <v>98</v>
      </c>
      <c r="E68" s="4" t="s">
        <v>145</v>
      </c>
      <c r="F68" s="8">
        <v>14192730.922235798</v>
      </c>
      <c r="G68" s="8">
        <v>6854761.8015826996</v>
      </c>
      <c r="H68" s="9">
        <f t="shared" si="0"/>
        <v>0.482976943559419</v>
      </c>
    </row>
    <row r="69" spans="1:8" ht="14.5" customHeight="1" x14ac:dyDescent="0.25">
      <c r="A69" s="12" t="s">
        <v>31</v>
      </c>
      <c r="B69" s="3" t="s">
        <v>32</v>
      </c>
      <c r="C69" s="3" t="s">
        <v>99</v>
      </c>
      <c r="D69" s="3" t="s">
        <v>100</v>
      </c>
      <c r="E69" s="4" t="s">
        <v>144</v>
      </c>
      <c r="F69" s="8">
        <v>21290273.949179102</v>
      </c>
      <c r="G69" s="8">
        <v>23236138.5219687</v>
      </c>
      <c r="H69" s="9">
        <f t="shared" si="0"/>
        <v>1.0913968780972227</v>
      </c>
    </row>
    <row r="70" spans="1:8" ht="14.5" customHeight="1" x14ac:dyDescent="0.25">
      <c r="A70" s="12" t="s">
        <v>31</v>
      </c>
      <c r="B70" s="3" t="s">
        <v>32</v>
      </c>
      <c r="C70" s="3" t="s">
        <v>99</v>
      </c>
      <c r="D70" s="3" t="s">
        <v>100</v>
      </c>
      <c r="E70" s="4" t="s">
        <v>145</v>
      </c>
      <c r="F70" s="8">
        <v>21290273.949179102</v>
      </c>
      <c r="G70" s="8">
        <v>8334228.3819686994</v>
      </c>
      <c r="H70" s="9">
        <f t="shared" si="0"/>
        <v>0.39145707574561511</v>
      </c>
    </row>
    <row r="71" spans="1:8" ht="14.5" customHeight="1" x14ac:dyDescent="0.25">
      <c r="A71" s="12" t="s">
        <v>31</v>
      </c>
      <c r="B71" s="3" t="s">
        <v>32</v>
      </c>
      <c r="C71" s="3" t="s">
        <v>101</v>
      </c>
      <c r="D71" s="3" t="s">
        <v>102</v>
      </c>
      <c r="E71" s="4" t="s">
        <v>144</v>
      </c>
      <c r="F71" s="8">
        <v>3013858.3231156999</v>
      </c>
      <c r="G71" s="8">
        <v>2567646.3102266002</v>
      </c>
      <c r="H71" s="9">
        <f t="shared" si="0"/>
        <v>0.85194658638505283</v>
      </c>
    </row>
    <row r="72" spans="1:8" ht="14.5" customHeight="1" x14ac:dyDescent="0.25">
      <c r="A72" s="12" t="s">
        <v>31</v>
      </c>
      <c r="B72" s="3" t="s">
        <v>32</v>
      </c>
      <c r="C72" s="3" t="s">
        <v>101</v>
      </c>
      <c r="D72" s="3" t="s">
        <v>102</v>
      </c>
      <c r="E72" s="4" t="s">
        <v>145</v>
      </c>
      <c r="F72" s="8">
        <v>3013858.3231156999</v>
      </c>
      <c r="G72" s="8">
        <v>937612.04022660013</v>
      </c>
      <c r="H72" s="9">
        <f t="shared" ref="H72:H108" si="3">IF(ISERROR(G72/F72)=TRUE,"N/A",G72/F72)</f>
        <v>0.31110023753781008</v>
      </c>
    </row>
    <row r="73" spans="1:8" ht="14.5" customHeight="1" x14ac:dyDescent="0.25">
      <c r="A73" s="12" t="s">
        <v>31</v>
      </c>
      <c r="B73" s="3" t="s">
        <v>32</v>
      </c>
      <c r="C73" s="3" t="s">
        <v>103</v>
      </c>
      <c r="D73" s="3" t="s">
        <v>104</v>
      </c>
      <c r="E73" s="4" t="s">
        <v>144</v>
      </c>
      <c r="F73" s="8">
        <v>3836231.7616921002</v>
      </c>
      <c r="G73" s="8">
        <v>3526689.6909896</v>
      </c>
      <c r="H73" s="9">
        <f t="shared" si="3"/>
        <v>0.91931090457215592</v>
      </c>
    </row>
    <row r="74" spans="1:8" ht="14.5" customHeight="1" x14ac:dyDescent="0.25">
      <c r="A74" s="12" t="s">
        <v>31</v>
      </c>
      <c r="B74" s="3" t="s">
        <v>32</v>
      </c>
      <c r="C74" s="3" t="s">
        <v>103</v>
      </c>
      <c r="D74" s="3" t="s">
        <v>104</v>
      </c>
      <c r="E74" s="4" t="s">
        <v>145</v>
      </c>
      <c r="F74" s="8">
        <v>3836231.7616921002</v>
      </c>
      <c r="G74" s="8">
        <v>1989884.4009896</v>
      </c>
      <c r="H74" s="9">
        <f t="shared" si="3"/>
        <v>0.51870807724919465</v>
      </c>
    </row>
    <row r="75" spans="1:8" ht="14.5" customHeight="1" x14ac:dyDescent="0.25">
      <c r="A75" s="12" t="s">
        <v>31</v>
      </c>
      <c r="B75" s="3" t="s">
        <v>32</v>
      </c>
      <c r="C75" s="3" t="s">
        <v>105</v>
      </c>
      <c r="D75" s="3" t="s">
        <v>106</v>
      </c>
      <c r="E75" s="4" t="s">
        <v>144</v>
      </c>
      <c r="F75" s="8">
        <v>16337785.054583602</v>
      </c>
      <c r="G75" s="8">
        <v>9642125.8999633007</v>
      </c>
      <c r="H75" s="9">
        <f t="shared" si="3"/>
        <v>0.59017338444284284</v>
      </c>
    </row>
    <row r="76" spans="1:8" ht="14.5" customHeight="1" x14ac:dyDescent="0.25">
      <c r="A76" s="12" t="s">
        <v>31</v>
      </c>
      <c r="B76" s="3" t="s">
        <v>32</v>
      </c>
      <c r="C76" s="3" t="s">
        <v>105</v>
      </c>
      <c r="D76" s="3" t="s">
        <v>106</v>
      </c>
      <c r="E76" s="4" t="s">
        <v>145</v>
      </c>
      <c r="F76" s="8">
        <v>16337785.054583602</v>
      </c>
      <c r="G76" s="8">
        <v>9642125.8999633007</v>
      </c>
      <c r="H76" s="9">
        <f t="shared" si="3"/>
        <v>0.59017338444284284</v>
      </c>
    </row>
    <row r="77" spans="1:8" ht="14.5" customHeight="1" x14ac:dyDescent="0.25">
      <c r="A77" s="12" t="s">
        <v>31</v>
      </c>
      <c r="B77" s="3" t="s">
        <v>32</v>
      </c>
      <c r="C77" s="3" t="s">
        <v>107</v>
      </c>
      <c r="D77" s="3" t="s">
        <v>108</v>
      </c>
      <c r="E77" s="4" t="s">
        <v>144</v>
      </c>
      <c r="F77" s="8">
        <v>4175798.077166399</v>
      </c>
      <c r="G77" s="8">
        <v>2774416.3750224002</v>
      </c>
      <c r="H77" s="9">
        <f t="shared" si="3"/>
        <v>0.66440386334605905</v>
      </c>
    </row>
    <row r="78" spans="1:8" ht="14.5" customHeight="1" x14ac:dyDescent="0.25">
      <c r="A78" s="12" t="s">
        <v>31</v>
      </c>
      <c r="B78" s="3" t="s">
        <v>32</v>
      </c>
      <c r="C78" s="3" t="s">
        <v>107</v>
      </c>
      <c r="D78" s="3" t="s">
        <v>108</v>
      </c>
      <c r="E78" s="4" t="s">
        <v>145</v>
      </c>
      <c r="F78" s="8">
        <v>4175798.077166399</v>
      </c>
      <c r="G78" s="8">
        <v>3638926.1050224002</v>
      </c>
      <c r="H78" s="9">
        <f t="shared" si="3"/>
        <v>0.87143248734184298</v>
      </c>
    </row>
    <row r="79" spans="1:8" ht="14.5" customHeight="1" x14ac:dyDescent="0.25">
      <c r="A79" s="12" t="s">
        <v>31</v>
      </c>
      <c r="B79" s="3" t="s">
        <v>32</v>
      </c>
      <c r="C79" s="3" t="s">
        <v>109</v>
      </c>
      <c r="D79" s="3" t="s">
        <v>110</v>
      </c>
      <c r="E79" s="4" t="s">
        <v>144</v>
      </c>
      <c r="F79" s="8">
        <v>4493339.6931859003</v>
      </c>
      <c r="G79" s="8">
        <v>4087742.3985275002</v>
      </c>
      <c r="H79" s="9">
        <f t="shared" si="3"/>
        <v>0.90973366752718832</v>
      </c>
    </row>
    <row r="80" spans="1:8" ht="14.5" customHeight="1" x14ac:dyDescent="0.25">
      <c r="A80" s="12" t="s">
        <v>31</v>
      </c>
      <c r="B80" s="3" t="s">
        <v>32</v>
      </c>
      <c r="C80" s="3" t="s">
        <v>109</v>
      </c>
      <c r="D80" s="3" t="s">
        <v>110</v>
      </c>
      <c r="E80" s="4" t="s">
        <v>145</v>
      </c>
      <c r="F80" s="8">
        <v>4493339.6931859003</v>
      </c>
      <c r="G80" s="8">
        <v>3965705.9085275</v>
      </c>
      <c r="H80" s="9">
        <f t="shared" si="3"/>
        <v>0.88257424973710508</v>
      </c>
    </row>
    <row r="81" spans="1:8" ht="14.5" customHeight="1" x14ac:dyDescent="0.25">
      <c r="A81" s="12" t="s">
        <v>31</v>
      </c>
      <c r="B81" s="3" t="s">
        <v>32</v>
      </c>
      <c r="C81" s="3" t="s">
        <v>111</v>
      </c>
      <c r="D81" s="3" t="s">
        <v>112</v>
      </c>
      <c r="E81" s="4" t="s">
        <v>144</v>
      </c>
      <c r="F81" s="8">
        <v>8979376.1867793985</v>
      </c>
      <c r="G81" s="8">
        <v>7558758.8018463999</v>
      </c>
      <c r="H81" s="9">
        <f t="shared" si="3"/>
        <v>0.84179108265620772</v>
      </c>
    </row>
    <row r="82" spans="1:8" ht="14.5" customHeight="1" x14ac:dyDescent="0.25">
      <c r="A82" s="12" t="s">
        <v>31</v>
      </c>
      <c r="B82" s="3" t="s">
        <v>32</v>
      </c>
      <c r="C82" s="3" t="s">
        <v>111</v>
      </c>
      <c r="D82" s="3" t="s">
        <v>112</v>
      </c>
      <c r="E82" s="4" t="s">
        <v>145</v>
      </c>
      <c r="F82" s="8">
        <v>8979376.1867793985</v>
      </c>
      <c r="G82" s="8">
        <v>7558758.8018463999</v>
      </c>
      <c r="H82" s="9">
        <f t="shared" si="3"/>
        <v>0.84179108265620772</v>
      </c>
    </row>
    <row r="83" spans="1:8" ht="14.5" customHeight="1" x14ac:dyDescent="0.25">
      <c r="A83" s="12" t="s">
        <v>31</v>
      </c>
      <c r="B83" s="3" t="s">
        <v>32</v>
      </c>
      <c r="C83" s="3" t="s">
        <v>113</v>
      </c>
      <c r="D83" s="3" t="s">
        <v>114</v>
      </c>
      <c r="E83" s="4" t="s">
        <v>144</v>
      </c>
      <c r="F83" s="8">
        <v>6241902.3069493007</v>
      </c>
      <c r="G83" s="8">
        <v>4223728.2482353998</v>
      </c>
      <c r="H83" s="9">
        <f t="shared" si="3"/>
        <v>0.67667323846658001</v>
      </c>
    </row>
    <row r="84" spans="1:8" ht="14.5" customHeight="1" x14ac:dyDescent="0.25">
      <c r="A84" s="12" t="s">
        <v>31</v>
      </c>
      <c r="B84" s="3" t="s">
        <v>32</v>
      </c>
      <c r="C84" s="3" t="s">
        <v>113</v>
      </c>
      <c r="D84" s="3" t="s">
        <v>114</v>
      </c>
      <c r="E84" s="4" t="s">
        <v>145</v>
      </c>
      <c r="F84" s="8">
        <v>6241902.3069493007</v>
      </c>
      <c r="G84" s="8">
        <v>5324252.5682354001</v>
      </c>
      <c r="H84" s="9">
        <f t="shared" si="3"/>
        <v>0.8529855653632622</v>
      </c>
    </row>
    <row r="85" spans="1:8" ht="14.5" customHeight="1" x14ac:dyDescent="0.25">
      <c r="A85" s="12" t="s">
        <v>31</v>
      </c>
      <c r="B85" s="3" t="s">
        <v>32</v>
      </c>
      <c r="C85" s="3" t="s">
        <v>115</v>
      </c>
      <c r="D85" s="3" t="s">
        <v>116</v>
      </c>
      <c r="E85" s="4" t="s">
        <v>144</v>
      </c>
      <c r="F85" s="8">
        <v>1694919.8098329001</v>
      </c>
      <c r="G85" s="8">
        <v>1612236.1322659999</v>
      </c>
      <c r="H85" s="9">
        <f t="shared" si="3"/>
        <v>0.95121676135518662</v>
      </c>
    </row>
    <row r="86" spans="1:8" ht="14.5" customHeight="1" x14ac:dyDescent="0.25">
      <c r="A86" s="12" t="s">
        <v>31</v>
      </c>
      <c r="B86" s="3" t="s">
        <v>32</v>
      </c>
      <c r="C86" s="3" t="s">
        <v>115</v>
      </c>
      <c r="D86" s="3" t="s">
        <v>116</v>
      </c>
      <c r="E86" s="4" t="s">
        <v>145</v>
      </c>
      <c r="F86" s="8">
        <v>1694919.8098329001</v>
      </c>
      <c r="G86" s="8">
        <v>1046772.7222659999</v>
      </c>
      <c r="H86" s="9">
        <f t="shared" si="3"/>
        <v>0.61759424616625358</v>
      </c>
    </row>
    <row r="87" spans="1:8" ht="14.5" customHeight="1" x14ac:dyDescent="0.25">
      <c r="A87" s="12" t="s">
        <v>31</v>
      </c>
      <c r="B87" s="3" t="s">
        <v>32</v>
      </c>
      <c r="C87" s="3" t="s">
        <v>117</v>
      </c>
      <c r="D87" s="3" t="s">
        <v>118</v>
      </c>
      <c r="E87" s="4" t="s">
        <v>144</v>
      </c>
      <c r="F87" s="8">
        <v>16608772.687514899</v>
      </c>
      <c r="G87" s="8">
        <v>10419874.009796301</v>
      </c>
      <c r="H87" s="9">
        <f t="shared" si="3"/>
        <v>0.6273717032462669</v>
      </c>
    </row>
    <row r="88" spans="1:8" ht="14.5" customHeight="1" x14ac:dyDescent="0.25">
      <c r="A88" s="12" t="s">
        <v>31</v>
      </c>
      <c r="B88" s="3" t="s">
        <v>32</v>
      </c>
      <c r="C88" s="3" t="s">
        <v>117</v>
      </c>
      <c r="D88" s="3" t="s">
        <v>118</v>
      </c>
      <c r="E88" s="4" t="s">
        <v>145</v>
      </c>
      <c r="F88" s="8">
        <v>16608772.687514899</v>
      </c>
      <c r="G88" s="8">
        <v>10419874.009796301</v>
      </c>
      <c r="H88" s="9">
        <f t="shared" si="3"/>
        <v>0.6273717032462669</v>
      </c>
    </row>
    <row r="89" spans="1:8" ht="14.5" customHeight="1" x14ac:dyDescent="0.25">
      <c r="A89" s="12" t="s">
        <v>31</v>
      </c>
      <c r="B89" s="3" t="s">
        <v>32</v>
      </c>
      <c r="C89" s="3" t="s">
        <v>119</v>
      </c>
      <c r="D89" s="3" t="s">
        <v>120</v>
      </c>
      <c r="E89" s="4" t="s">
        <v>144</v>
      </c>
      <c r="F89" s="8">
        <v>0</v>
      </c>
      <c r="G89" s="8">
        <v>2000000</v>
      </c>
      <c r="H89" s="9" t="str">
        <f t="shared" si="3"/>
        <v>N/A</v>
      </c>
    </row>
    <row r="90" spans="1:8" ht="14.5" customHeight="1" x14ac:dyDescent="0.25">
      <c r="A90" s="12" t="s">
        <v>31</v>
      </c>
      <c r="B90" s="3" t="s">
        <v>32</v>
      </c>
      <c r="C90" s="3" t="s">
        <v>119</v>
      </c>
      <c r="D90" s="3" t="s">
        <v>120</v>
      </c>
      <c r="E90" s="4" t="s">
        <v>145</v>
      </c>
      <c r="F90" s="8">
        <v>0</v>
      </c>
      <c r="G90" s="8">
        <v>0</v>
      </c>
      <c r="H90" s="9" t="str">
        <f t="shared" si="3"/>
        <v>N/A</v>
      </c>
    </row>
    <row r="91" spans="1:8" ht="14.5" customHeight="1" x14ac:dyDescent="0.25">
      <c r="A91" s="12" t="s">
        <v>31</v>
      </c>
      <c r="B91" s="3" t="s">
        <v>32</v>
      </c>
      <c r="C91" s="3" t="s">
        <v>121</v>
      </c>
      <c r="D91" s="3" t="s">
        <v>122</v>
      </c>
      <c r="E91" s="4" t="s">
        <v>144</v>
      </c>
      <c r="F91" s="8">
        <v>3911462.9819768993</v>
      </c>
      <c r="G91" s="8">
        <v>4951270.1456386996</v>
      </c>
      <c r="H91" s="9">
        <f t="shared" si="3"/>
        <v>1.265835869712429</v>
      </c>
    </row>
    <row r="92" spans="1:8" ht="14.5" customHeight="1" x14ac:dyDescent="0.25">
      <c r="A92" s="12" t="s">
        <v>31</v>
      </c>
      <c r="B92" s="3" t="s">
        <v>32</v>
      </c>
      <c r="C92" s="3" t="s">
        <v>121</v>
      </c>
      <c r="D92" s="3" t="s">
        <v>122</v>
      </c>
      <c r="E92" s="4" t="s">
        <v>145</v>
      </c>
      <c r="F92" s="8">
        <v>3911462.9819768993</v>
      </c>
      <c r="G92" s="8">
        <v>1976371.4356386997</v>
      </c>
      <c r="H92" s="9">
        <f t="shared" si="3"/>
        <v>0.50527678383902752</v>
      </c>
    </row>
    <row r="93" spans="1:8" ht="14.5" customHeight="1" x14ac:dyDescent="0.25">
      <c r="A93" s="12" t="s">
        <v>31</v>
      </c>
      <c r="B93" s="3" t="s">
        <v>32</v>
      </c>
      <c r="C93" s="3" t="s">
        <v>123</v>
      </c>
      <c r="D93" s="3" t="s">
        <v>124</v>
      </c>
      <c r="E93" s="4" t="s">
        <v>144</v>
      </c>
      <c r="F93" s="8">
        <v>4641375.7742859004</v>
      </c>
      <c r="G93" s="8">
        <v>3683030.5755985999</v>
      </c>
      <c r="H93" s="9">
        <f t="shared" si="3"/>
        <v>0.79352130805768539</v>
      </c>
    </row>
    <row r="94" spans="1:8" ht="14.5" customHeight="1" x14ac:dyDescent="0.25">
      <c r="A94" s="12" t="s">
        <v>31</v>
      </c>
      <c r="B94" s="3" t="s">
        <v>32</v>
      </c>
      <c r="C94" s="3" t="s">
        <v>123</v>
      </c>
      <c r="D94" s="3" t="s">
        <v>124</v>
      </c>
      <c r="E94" s="4" t="s">
        <v>145</v>
      </c>
      <c r="F94" s="8">
        <v>4641375.7742859004</v>
      </c>
      <c r="G94" s="8">
        <v>3233048.7655985998</v>
      </c>
      <c r="H94" s="9">
        <f t="shared" si="3"/>
        <v>0.69657121569649705</v>
      </c>
    </row>
    <row r="95" spans="1:8" ht="14.5" customHeight="1" x14ac:dyDescent="0.25">
      <c r="A95" s="12" t="s">
        <v>31</v>
      </c>
      <c r="B95" s="3" t="s">
        <v>32</v>
      </c>
      <c r="C95" s="3" t="s">
        <v>125</v>
      </c>
      <c r="D95" s="3" t="s">
        <v>126</v>
      </c>
      <c r="E95" s="4" t="s">
        <v>144</v>
      </c>
      <c r="F95" s="8">
        <v>23517402.241134003</v>
      </c>
      <c r="G95" s="8">
        <v>28692016.201302301</v>
      </c>
      <c r="H95" s="9">
        <f t="shared" si="3"/>
        <v>1.2200333993997621</v>
      </c>
    </row>
    <row r="96" spans="1:8" ht="14.5" customHeight="1" x14ac:dyDescent="0.25">
      <c r="A96" s="12" t="s">
        <v>31</v>
      </c>
      <c r="B96" s="3" t="s">
        <v>32</v>
      </c>
      <c r="C96" s="3" t="s">
        <v>125</v>
      </c>
      <c r="D96" s="3" t="s">
        <v>126</v>
      </c>
      <c r="E96" s="4" t="s">
        <v>145</v>
      </c>
      <c r="F96" s="8">
        <v>23517402.241134003</v>
      </c>
      <c r="G96" s="8">
        <v>28692016.201302301</v>
      </c>
      <c r="H96" s="9">
        <f t="shared" si="3"/>
        <v>1.2200333993997621</v>
      </c>
    </row>
    <row r="97" spans="1:8" ht="14.5" customHeight="1" x14ac:dyDescent="0.25">
      <c r="A97" s="12" t="s">
        <v>31</v>
      </c>
      <c r="B97" s="3" t="s">
        <v>32</v>
      </c>
      <c r="C97" s="3" t="s">
        <v>127</v>
      </c>
      <c r="D97" s="3" t="s">
        <v>128</v>
      </c>
      <c r="E97" s="4" t="s">
        <v>144</v>
      </c>
      <c r="F97" s="8">
        <v>346774.58354719996</v>
      </c>
      <c r="G97" s="8">
        <v>14.8133245</v>
      </c>
      <c r="H97" s="9">
        <f t="shared" si="3"/>
        <v>4.2717445864897816E-5</v>
      </c>
    </row>
    <row r="98" spans="1:8" ht="14.5" customHeight="1" x14ac:dyDescent="0.25">
      <c r="A98" s="12" t="s">
        <v>31</v>
      </c>
      <c r="B98" s="3" t="s">
        <v>32</v>
      </c>
      <c r="C98" s="3" t="s">
        <v>127</v>
      </c>
      <c r="D98" s="3" t="s">
        <v>128</v>
      </c>
      <c r="E98" s="4" t="s">
        <v>145</v>
      </c>
      <c r="F98" s="8">
        <v>346774.58354719996</v>
      </c>
      <c r="G98" s="8">
        <v>14.8133245</v>
      </c>
      <c r="H98" s="9">
        <f t="shared" si="3"/>
        <v>4.2717445864897816E-5</v>
      </c>
    </row>
    <row r="99" spans="1:8" ht="14.5" customHeight="1" x14ac:dyDescent="0.25">
      <c r="A99" s="12" t="s">
        <v>31</v>
      </c>
      <c r="B99" s="3" t="s">
        <v>32</v>
      </c>
      <c r="C99" s="3" t="s">
        <v>129</v>
      </c>
      <c r="D99" s="3" t="s">
        <v>130</v>
      </c>
      <c r="E99" s="4" t="s">
        <v>144</v>
      </c>
      <c r="F99" s="8">
        <v>1861254.4879291998</v>
      </c>
      <c r="G99" s="8">
        <v>1896464.5245306999</v>
      </c>
      <c r="H99" s="9">
        <f t="shared" si="3"/>
        <v>1.0189173682749177</v>
      </c>
    </row>
    <row r="100" spans="1:8" ht="14.5" customHeight="1" x14ac:dyDescent="0.25">
      <c r="A100" s="12" t="s">
        <v>31</v>
      </c>
      <c r="B100" s="3" t="s">
        <v>32</v>
      </c>
      <c r="C100" s="3" t="s">
        <v>129</v>
      </c>
      <c r="D100" s="3" t="s">
        <v>130</v>
      </c>
      <c r="E100" s="4" t="s">
        <v>145</v>
      </c>
      <c r="F100" s="8">
        <v>1861254.4879291998</v>
      </c>
      <c r="G100" s="8">
        <v>1019596.1245306999</v>
      </c>
      <c r="H100" s="9">
        <f t="shared" si="3"/>
        <v>0.54780049216433868</v>
      </c>
    </row>
    <row r="101" spans="1:8" ht="14.5" customHeight="1" x14ac:dyDescent="0.25">
      <c r="A101" s="12" t="s">
        <v>31</v>
      </c>
      <c r="B101" s="3" t="s">
        <v>32</v>
      </c>
      <c r="C101" s="3" t="s">
        <v>131</v>
      </c>
      <c r="D101" s="3" t="s">
        <v>132</v>
      </c>
      <c r="E101" s="4" t="s">
        <v>144</v>
      </c>
      <c r="F101" s="8">
        <v>5042724.6074603004</v>
      </c>
      <c r="G101" s="8">
        <v>5084624.1506527001</v>
      </c>
      <c r="H101" s="9">
        <f t="shared" si="3"/>
        <v>1.0083089096577698</v>
      </c>
    </row>
    <row r="102" spans="1:8" ht="14.5" customHeight="1" x14ac:dyDescent="0.25">
      <c r="A102" s="12" t="s">
        <v>31</v>
      </c>
      <c r="B102" s="3" t="s">
        <v>32</v>
      </c>
      <c r="C102" s="3" t="s">
        <v>131</v>
      </c>
      <c r="D102" s="3" t="s">
        <v>132</v>
      </c>
      <c r="E102" s="4" t="s">
        <v>145</v>
      </c>
      <c r="F102" s="8">
        <v>5042724.6074603004</v>
      </c>
      <c r="G102" s="8">
        <v>4476232.9706527004</v>
      </c>
      <c r="H102" s="9">
        <f t="shared" si="3"/>
        <v>0.88766159548559886</v>
      </c>
    </row>
    <row r="103" spans="1:8" ht="14.5" customHeight="1" x14ac:dyDescent="0.25">
      <c r="A103" s="12" t="s">
        <v>31</v>
      </c>
      <c r="B103" s="3" t="s">
        <v>32</v>
      </c>
      <c r="C103" s="3" t="s">
        <v>133</v>
      </c>
      <c r="D103" s="3" t="s">
        <v>134</v>
      </c>
      <c r="E103" s="4" t="s">
        <v>144</v>
      </c>
      <c r="F103" s="8">
        <v>2450896.0831501</v>
      </c>
      <c r="G103" s="8">
        <v>2849474.6113355998</v>
      </c>
      <c r="H103" s="9">
        <f t="shared" si="3"/>
        <v>1.1626256335083831</v>
      </c>
    </row>
    <row r="104" spans="1:8" ht="14.5" customHeight="1" x14ac:dyDescent="0.25">
      <c r="A104" s="12" t="s">
        <v>31</v>
      </c>
      <c r="B104" s="3" t="s">
        <v>32</v>
      </c>
      <c r="C104" s="3" t="s">
        <v>133</v>
      </c>
      <c r="D104" s="3" t="s">
        <v>134</v>
      </c>
      <c r="E104" s="4" t="s">
        <v>145</v>
      </c>
      <c r="F104" s="8">
        <v>2450896.0831501</v>
      </c>
      <c r="G104" s="8">
        <v>1863909.5213355999</v>
      </c>
      <c r="H104" s="9">
        <f t="shared" si="3"/>
        <v>0.76050124448358702</v>
      </c>
    </row>
    <row r="105" spans="1:8" ht="14.5" customHeight="1" x14ac:dyDescent="0.25">
      <c r="A105" s="12" t="s">
        <v>31</v>
      </c>
      <c r="B105" s="3" t="s">
        <v>32</v>
      </c>
      <c r="C105" s="3" t="s">
        <v>135</v>
      </c>
      <c r="D105" s="3" t="s">
        <v>136</v>
      </c>
      <c r="E105" s="4" t="s">
        <v>144</v>
      </c>
      <c r="F105" s="8">
        <v>1786023.0042800002</v>
      </c>
      <c r="G105" s="8">
        <v>835834.81179569999</v>
      </c>
      <c r="H105" s="9">
        <f t="shared" si="3"/>
        <v>0.46798658796259474</v>
      </c>
    </row>
    <row r="106" spans="1:8" ht="14.5" customHeight="1" x14ac:dyDescent="0.25">
      <c r="A106" s="12" t="s">
        <v>31</v>
      </c>
      <c r="B106" s="3" t="s">
        <v>32</v>
      </c>
      <c r="C106" s="3" t="s">
        <v>135</v>
      </c>
      <c r="D106" s="3" t="s">
        <v>136</v>
      </c>
      <c r="E106" s="4" t="s">
        <v>145</v>
      </c>
      <c r="F106" s="8">
        <v>1786023.0042800002</v>
      </c>
      <c r="G106" s="8">
        <v>835834.81179569999</v>
      </c>
      <c r="H106" s="9">
        <f t="shared" si="3"/>
        <v>0.46798658796259474</v>
      </c>
    </row>
    <row r="107" spans="1:8" ht="14.5" customHeight="1" x14ac:dyDescent="0.25">
      <c r="A107" s="12" t="s">
        <v>31</v>
      </c>
      <c r="B107" s="3" t="s">
        <v>32</v>
      </c>
      <c r="C107" s="3" t="s">
        <v>137</v>
      </c>
      <c r="D107" s="3" t="s">
        <v>138</v>
      </c>
      <c r="E107" s="4" t="s">
        <v>144</v>
      </c>
      <c r="F107" s="8">
        <v>763967.47842799989</v>
      </c>
      <c r="G107" s="8">
        <v>373999.39493100002</v>
      </c>
      <c r="H107" s="9">
        <f t="shared" si="3"/>
        <v>0.48954884270803106</v>
      </c>
    </row>
    <row r="108" spans="1:8" ht="14.5" customHeight="1" x14ac:dyDescent="0.25">
      <c r="A108" s="12" t="s">
        <v>31</v>
      </c>
      <c r="B108" s="3" t="s">
        <v>32</v>
      </c>
      <c r="C108" s="3" t="s">
        <v>137</v>
      </c>
      <c r="D108" s="3" t="s">
        <v>138</v>
      </c>
      <c r="E108" s="4" t="s">
        <v>145</v>
      </c>
      <c r="F108" s="8">
        <v>763967.47842799989</v>
      </c>
      <c r="G108" s="8">
        <v>373999.39493100002</v>
      </c>
      <c r="H108" s="9">
        <f t="shared" si="3"/>
        <v>0.48954884270803106</v>
      </c>
    </row>
  </sheetData>
  <sheetProtection algorithmName="SHA-512" hashValue="8evXZ9WAwVNFYpda/WmgD+di1czRY2cv1WvpFuihTAlK3jwMi/97oyCgJJWUjUAvuv9fO5l4gQySl2XtlTl8lg==" saltValue="sVI4cDB17Ro9FBiTOLtVSw==" spinCount="100000" sheet="1" objects="1" scenarios="1"/>
  <sortState xmlns:xlrd2="http://schemas.microsoft.com/office/spreadsheetml/2017/richdata2" ref="C7:H108">
    <sortCondition ref="C7:C108"/>
  </sortState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F24BB-DBF5-42F0-A4DC-F35D44F11980}">
  <sheetPr codeName="Sheet4"/>
  <dimension ref="A1:H108"/>
  <sheetViews>
    <sheetView workbookViewId="0">
      <pane ySplit="2" topLeftCell="A3" activePane="bottomLeft" state="frozen"/>
      <selection activeCell="A3" sqref="A3"/>
      <selection pane="bottomLeft" activeCell="A3" sqref="A3"/>
    </sheetView>
  </sheetViews>
  <sheetFormatPr defaultColWidth="8.7265625" defaultRowHeight="12.5" x14ac:dyDescent="0.25"/>
  <cols>
    <col min="1" max="1" width="5.1796875" style="1" bestFit="1" customWidth="1"/>
    <col min="2" max="2" width="7" style="1" bestFit="1" customWidth="1"/>
    <col min="3" max="3" width="12.1796875" style="1" bestFit="1" customWidth="1"/>
    <col min="4" max="4" width="23.81640625" style="1" bestFit="1" customWidth="1"/>
    <col min="5" max="5" width="17.26953125" style="1" bestFit="1" customWidth="1"/>
    <col min="6" max="6" width="17" style="1" bestFit="1" customWidth="1"/>
    <col min="7" max="7" width="13.26953125" style="1" customWidth="1"/>
    <col min="8" max="8" width="30.453125" style="1" bestFit="1" customWidth="1"/>
    <col min="9" max="16384" width="8.7265625" style="1"/>
  </cols>
  <sheetData>
    <row r="1" spans="1:8" x14ac:dyDescent="0.25">
      <c r="A1" s="2" t="s">
        <v>146</v>
      </c>
    </row>
    <row r="2" spans="1:8" s="6" customFormat="1" ht="37.5" x14ac:dyDescent="0.35">
      <c r="A2" s="5" t="s">
        <v>24</v>
      </c>
      <c r="B2" s="5" t="s">
        <v>25</v>
      </c>
      <c r="C2" s="5" t="s">
        <v>26</v>
      </c>
      <c r="D2" s="5" t="s">
        <v>27</v>
      </c>
      <c r="E2" s="5" t="s">
        <v>140</v>
      </c>
      <c r="F2" s="5" t="s">
        <v>147</v>
      </c>
      <c r="G2" s="5" t="s">
        <v>142</v>
      </c>
      <c r="H2" s="5" t="s">
        <v>148</v>
      </c>
    </row>
    <row r="3" spans="1:8" ht="14.5" customHeight="1" x14ac:dyDescent="0.25">
      <c r="A3" s="12" t="s">
        <v>31</v>
      </c>
      <c r="B3" s="3" t="s">
        <v>32</v>
      </c>
      <c r="C3" s="3" t="s">
        <v>33</v>
      </c>
      <c r="D3" s="3" t="s">
        <v>34</v>
      </c>
      <c r="E3" s="4" t="s">
        <v>144</v>
      </c>
      <c r="F3" s="8">
        <v>1050249196.2897011</v>
      </c>
      <c r="G3" s="8">
        <v>736819408.367998</v>
      </c>
      <c r="H3" s="9">
        <f>IF(ISERROR(G3/F3)=TRUE,"N/A",G3/F3)</f>
        <v>0.7015662672925802</v>
      </c>
    </row>
    <row r="4" spans="1:8" ht="14.5" customHeight="1" x14ac:dyDescent="0.25">
      <c r="A4" s="12" t="s">
        <v>31</v>
      </c>
      <c r="B4" s="3" t="s">
        <v>32</v>
      </c>
      <c r="C4" s="3" t="s">
        <v>33</v>
      </c>
      <c r="D4" s="3" t="s">
        <v>34</v>
      </c>
      <c r="E4" s="4" t="s">
        <v>145</v>
      </c>
      <c r="F4" s="8">
        <v>1050249196.2897011</v>
      </c>
      <c r="G4" s="8">
        <v>657321773.94799805</v>
      </c>
      <c r="H4" s="9">
        <f t="shared" ref="H4:H71" si="0">IF(ISERROR(G4/F4)=TRUE,"N/A",G4/F4)</f>
        <v>0.62587219896970259</v>
      </c>
    </row>
    <row r="5" spans="1:8" ht="14.5" customHeight="1" x14ac:dyDescent="0.25">
      <c r="A5" s="12" t="s">
        <v>31</v>
      </c>
      <c r="B5" s="3" t="s">
        <v>32</v>
      </c>
      <c r="C5" s="3" t="s">
        <v>35</v>
      </c>
      <c r="D5" s="3" t="s">
        <v>36</v>
      </c>
      <c r="E5" s="4" t="s">
        <v>144</v>
      </c>
      <c r="F5" s="8">
        <v>856037564.89641237</v>
      </c>
      <c r="G5" s="8">
        <v>736811400.28977859</v>
      </c>
      <c r="H5" s="9">
        <f t="shared" si="0"/>
        <v>0.8607232094761389</v>
      </c>
    </row>
    <row r="6" spans="1:8" ht="14.5" customHeight="1" x14ac:dyDescent="0.25">
      <c r="A6" s="12" t="s">
        <v>31</v>
      </c>
      <c r="B6" s="3" t="s">
        <v>32</v>
      </c>
      <c r="C6" s="3" t="s">
        <v>35</v>
      </c>
      <c r="D6" s="3" t="s">
        <v>36</v>
      </c>
      <c r="E6" s="4" t="s">
        <v>145</v>
      </c>
      <c r="F6" s="8">
        <v>856037564.89641237</v>
      </c>
      <c r="G6" s="8">
        <v>657313765.86977863</v>
      </c>
      <c r="H6" s="9">
        <f t="shared" si="0"/>
        <v>0.76785621662446446</v>
      </c>
    </row>
    <row r="7" spans="1:8" ht="14.5" customHeight="1" x14ac:dyDescent="0.25">
      <c r="A7" s="12" t="s">
        <v>31</v>
      </c>
      <c r="B7" s="3" t="s">
        <v>32</v>
      </c>
      <c r="C7" s="3" t="s">
        <v>37</v>
      </c>
      <c r="D7" s="3" t="s">
        <v>38</v>
      </c>
      <c r="E7" s="4" t="s">
        <v>144</v>
      </c>
      <c r="F7" s="8">
        <v>105775738.4814748</v>
      </c>
      <c r="G7" s="8">
        <v>142227325.5500308</v>
      </c>
      <c r="H7" s="9">
        <f t="shared" si="0"/>
        <v>1.3446119837295203</v>
      </c>
    </row>
    <row r="8" spans="1:8" ht="14.5" customHeight="1" x14ac:dyDescent="0.25">
      <c r="A8" s="12" t="s">
        <v>31</v>
      </c>
      <c r="B8" s="3" t="s">
        <v>32</v>
      </c>
      <c r="C8" s="3" t="s">
        <v>37</v>
      </c>
      <c r="D8" s="3" t="s">
        <v>38</v>
      </c>
      <c r="E8" s="4" t="s">
        <v>145</v>
      </c>
      <c r="F8" s="8">
        <v>105775738.4814748</v>
      </c>
      <c r="G8" s="8">
        <v>142227325.5500308</v>
      </c>
      <c r="H8" s="9">
        <f t="shared" si="0"/>
        <v>1.3446119837295203</v>
      </c>
    </row>
    <row r="9" spans="1:8" ht="14.5" customHeight="1" x14ac:dyDescent="0.25">
      <c r="A9" s="12" t="s">
        <v>31</v>
      </c>
      <c r="B9" s="3" t="s">
        <v>32</v>
      </c>
      <c r="C9" s="3" t="s">
        <v>39</v>
      </c>
      <c r="D9" s="3" t="s">
        <v>40</v>
      </c>
      <c r="E9" s="4" t="s">
        <v>144</v>
      </c>
      <c r="F9" s="8">
        <v>1972161.1658593996</v>
      </c>
      <c r="G9" s="8">
        <v>1489901.5316361</v>
      </c>
      <c r="H9" s="9">
        <f t="shared" si="0"/>
        <v>0.75546641797241376</v>
      </c>
    </row>
    <row r="10" spans="1:8" ht="14.5" customHeight="1" x14ac:dyDescent="0.25">
      <c r="A10" s="12" t="s">
        <v>31</v>
      </c>
      <c r="B10" s="3" t="s">
        <v>32</v>
      </c>
      <c r="C10" s="3" t="s">
        <v>39</v>
      </c>
      <c r="D10" s="3" t="s">
        <v>40</v>
      </c>
      <c r="E10" s="4" t="s">
        <v>145</v>
      </c>
      <c r="F10" s="8">
        <v>1972161.1658593996</v>
      </c>
      <c r="G10" s="8">
        <v>663269.78163610003</v>
      </c>
      <c r="H10" s="9">
        <f t="shared" si="0"/>
        <v>0.33631621650306148</v>
      </c>
    </row>
    <row r="11" spans="1:8" ht="14.5" customHeight="1" x14ac:dyDescent="0.25">
      <c r="A11" s="12" t="s">
        <v>31</v>
      </c>
      <c r="B11" s="3" t="s">
        <v>32</v>
      </c>
      <c r="C11" s="3" t="s">
        <v>41</v>
      </c>
      <c r="D11" s="3" t="s">
        <v>42</v>
      </c>
      <c r="E11" s="4" t="s">
        <v>144</v>
      </c>
      <c r="F11" s="8">
        <v>2748529.8494764999</v>
      </c>
      <c r="G11" s="8">
        <v>1854023.0970888</v>
      </c>
      <c r="H11" s="9">
        <f t="shared" si="0"/>
        <v>0.67455083212646483</v>
      </c>
    </row>
    <row r="12" spans="1:8" ht="14.5" customHeight="1" x14ac:dyDescent="0.25">
      <c r="A12" s="12" t="s">
        <v>31</v>
      </c>
      <c r="B12" s="3" t="s">
        <v>32</v>
      </c>
      <c r="C12" s="3" t="s">
        <v>41</v>
      </c>
      <c r="D12" s="3" t="s">
        <v>42</v>
      </c>
      <c r="E12" s="4" t="s">
        <v>145</v>
      </c>
      <c r="F12" s="8">
        <v>2748529.8494764999</v>
      </c>
      <c r="G12" s="8">
        <v>864882.0270888001</v>
      </c>
      <c r="H12" s="9">
        <f t="shared" si="0"/>
        <v>0.31467077836303298</v>
      </c>
    </row>
    <row r="13" spans="1:8" ht="14.5" customHeight="1" x14ac:dyDescent="0.25">
      <c r="A13" s="12" t="s">
        <v>31</v>
      </c>
      <c r="B13" s="3" t="s">
        <v>32</v>
      </c>
      <c r="C13" s="3" t="s">
        <v>43</v>
      </c>
      <c r="D13" s="3" t="s">
        <v>44</v>
      </c>
      <c r="E13" s="4" t="s">
        <v>144</v>
      </c>
      <c r="F13" s="8">
        <v>186203585.50864476</v>
      </c>
      <c r="G13" s="8">
        <v>229454584.26632079</v>
      </c>
      <c r="H13" s="9">
        <f t="shared" si="0"/>
        <v>1.2322780124750501</v>
      </c>
    </row>
    <row r="14" spans="1:8" ht="14.5" customHeight="1" x14ac:dyDescent="0.25">
      <c r="A14" s="12" t="s">
        <v>31</v>
      </c>
      <c r="B14" s="3" t="s">
        <v>32</v>
      </c>
      <c r="C14" s="3" t="s">
        <v>43</v>
      </c>
      <c r="D14" s="3" t="s">
        <v>44</v>
      </c>
      <c r="E14" s="4" t="s">
        <v>145</v>
      </c>
      <c r="F14" s="8">
        <v>186203585.50864476</v>
      </c>
      <c r="G14" s="8">
        <v>229454584.26632079</v>
      </c>
      <c r="H14" s="9">
        <f t="shared" si="0"/>
        <v>1.2322780124750501</v>
      </c>
    </row>
    <row r="15" spans="1:8" ht="14.5" customHeight="1" x14ac:dyDescent="0.25">
      <c r="A15" s="12" t="s">
        <v>31</v>
      </c>
      <c r="B15" s="3" t="s">
        <v>32</v>
      </c>
      <c r="C15" s="3" t="s">
        <v>45</v>
      </c>
      <c r="D15" s="3" t="s">
        <v>46</v>
      </c>
      <c r="E15" s="4" t="s">
        <v>144</v>
      </c>
      <c r="F15" s="8">
        <v>10657972.0357648</v>
      </c>
      <c r="G15" s="8">
        <v>8853049.7389790993</v>
      </c>
      <c r="H15" s="9">
        <f t="shared" si="0"/>
        <v>0.83065049422826875</v>
      </c>
    </row>
    <row r="16" spans="1:8" ht="14.5" customHeight="1" x14ac:dyDescent="0.25">
      <c r="A16" s="12" t="s">
        <v>31</v>
      </c>
      <c r="B16" s="3" t="s">
        <v>32</v>
      </c>
      <c r="C16" s="3" t="s">
        <v>45</v>
      </c>
      <c r="D16" s="3" t="s">
        <v>46</v>
      </c>
      <c r="E16" s="4" t="s">
        <v>145</v>
      </c>
      <c r="F16" s="8">
        <v>10657972.0357648</v>
      </c>
      <c r="G16" s="8">
        <v>5450733.8689790992</v>
      </c>
      <c r="H16" s="9">
        <f t="shared" si="0"/>
        <v>0.51142317231534773</v>
      </c>
    </row>
    <row r="17" spans="1:8" ht="14.5" customHeight="1" x14ac:dyDescent="0.25">
      <c r="A17" s="12" t="s">
        <v>31</v>
      </c>
      <c r="B17" s="3" t="s">
        <v>32</v>
      </c>
      <c r="C17" s="3" t="s">
        <v>47</v>
      </c>
      <c r="D17" s="3" t="s">
        <v>48</v>
      </c>
      <c r="E17" s="4" t="s">
        <v>144</v>
      </c>
      <c r="F17" s="8">
        <v>5504037.9617737001</v>
      </c>
      <c r="G17" s="8">
        <v>4529435.0087919002</v>
      </c>
      <c r="H17" s="9">
        <f t="shared" si="0"/>
        <v>0.8229294638317266</v>
      </c>
    </row>
    <row r="18" spans="1:8" ht="14.5" customHeight="1" x14ac:dyDescent="0.25">
      <c r="A18" s="12" t="s">
        <v>31</v>
      </c>
      <c r="B18" s="3" t="s">
        <v>32</v>
      </c>
      <c r="C18" s="3" t="s">
        <v>47</v>
      </c>
      <c r="D18" s="3" t="s">
        <v>48</v>
      </c>
      <c r="E18" s="4" t="s">
        <v>145</v>
      </c>
      <c r="F18" s="8">
        <v>5504037.9617737001</v>
      </c>
      <c r="G18" s="8">
        <v>3115035.3887919001</v>
      </c>
      <c r="H18" s="9">
        <f t="shared" si="0"/>
        <v>0.56595456107429654</v>
      </c>
    </row>
    <row r="19" spans="1:8" ht="14.5" customHeight="1" x14ac:dyDescent="0.25">
      <c r="A19" s="12" t="s">
        <v>31</v>
      </c>
      <c r="B19" s="3" t="s">
        <v>32</v>
      </c>
      <c r="C19" s="3" t="s">
        <v>49</v>
      </c>
      <c r="D19" s="3" t="s">
        <v>50</v>
      </c>
      <c r="E19" s="4" t="s">
        <v>144</v>
      </c>
      <c r="F19" s="8">
        <v>45656.619612399998</v>
      </c>
      <c r="G19" s="8">
        <v>98.620079700000005</v>
      </c>
      <c r="H19" s="9">
        <f t="shared" ref="H19:H20" si="1">IF(ISERROR(G19/F19)=TRUE,"N/A",G19/F19)</f>
        <v>2.1600390159681364E-3</v>
      </c>
    </row>
    <row r="20" spans="1:8" ht="14.5" customHeight="1" x14ac:dyDescent="0.25">
      <c r="A20" s="12" t="s">
        <v>31</v>
      </c>
      <c r="B20" s="3" t="s">
        <v>32</v>
      </c>
      <c r="C20" s="3" t="s">
        <v>49</v>
      </c>
      <c r="D20" s="3" t="s">
        <v>50</v>
      </c>
      <c r="E20" s="4" t="s">
        <v>145</v>
      </c>
      <c r="F20" s="8">
        <v>45656.619612399998</v>
      </c>
      <c r="G20" s="8">
        <v>1044.6000796999999</v>
      </c>
      <c r="H20" s="9">
        <f t="shared" si="1"/>
        <v>2.287948798154768E-2</v>
      </c>
    </row>
    <row r="21" spans="1:8" ht="14.5" customHeight="1" x14ac:dyDescent="0.25">
      <c r="A21" s="12" t="s">
        <v>31</v>
      </c>
      <c r="B21" s="3" t="s">
        <v>32</v>
      </c>
      <c r="C21" s="3" t="s">
        <v>51</v>
      </c>
      <c r="D21" s="3" t="s">
        <v>52</v>
      </c>
      <c r="E21" s="4" t="s">
        <v>144</v>
      </c>
      <c r="F21" s="8">
        <v>10106840.3119752</v>
      </c>
      <c r="G21" s="8">
        <v>5927830.5810877001</v>
      </c>
      <c r="H21" s="9">
        <f t="shared" si="0"/>
        <v>0.58651669543685636</v>
      </c>
    </row>
    <row r="22" spans="1:8" ht="14.5" customHeight="1" x14ac:dyDescent="0.25">
      <c r="A22" s="12" t="s">
        <v>31</v>
      </c>
      <c r="B22" s="3" t="s">
        <v>32</v>
      </c>
      <c r="C22" s="3" t="s">
        <v>51</v>
      </c>
      <c r="D22" s="3" t="s">
        <v>52</v>
      </c>
      <c r="E22" s="4" t="s">
        <v>145</v>
      </c>
      <c r="F22" s="8">
        <v>10106840.3119752</v>
      </c>
      <c r="G22" s="8">
        <v>2570923.1010877001</v>
      </c>
      <c r="H22" s="9">
        <f t="shared" si="0"/>
        <v>0.254374564327638</v>
      </c>
    </row>
    <row r="23" spans="1:8" ht="14.5" customHeight="1" x14ac:dyDescent="0.25">
      <c r="A23" s="12" t="s">
        <v>31</v>
      </c>
      <c r="B23" s="3" t="s">
        <v>32</v>
      </c>
      <c r="C23" s="3" t="s">
        <v>53</v>
      </c>
      <c r="D23" s="3" t="s">
        <v>54</v>
      </c>
      <c r="E23" s="4" t="s">
        <v>144</v>
      </c>
      <c r="F23" s="8">
        <v>24318552.865583301</v>
      </c>
      <c r="G23" s="8">
        <v>6824806.2799367998</v>
      </c>
      <c r="H23" s="9">
        <f t="shared" si="0"/>
        <v>0.28064195750708382</v>
      </c>
    </row>
    <row r="24" spans="1:8" ht="14.5" customHeight="1" x14ac:dyDescent="0.25">
      <c r="A24" s="12" t="s">
        <v>31</v>
      </c>
      <c r="B24" s="3" t="s">
        <v>32</v>
      </c>
      <c r="C24" s="3" t="s">
        <v>53</v>
      </c>
      <c r="D24" s="3" t="s">
        <v>54</v>
      </c>
      <c r="E24" s="4" t="s">
        <v>145</v>
      </c>
      <c r="F24" s="8">
        <v>24318552.865583301</v>
      </c>
      <c r="G24" s="8">
        <v>7803471.5199368</v>
      </c>
      <c r="H24" s="9">
        <f t="shared" si="0"/>
        <v>0.3208855215632761</v>
      </c>
    </row>
    <row r="25" spans="1:8" ht="14.5" customHeight="1" x14ac:dyDescent="0.25">
      <c r="A25" s="12" t="s">
        <v>31</v>
      </c>
      <c r="B25" s="3" t="s">
        <v>32</v>
      </c>
      <c r="C25" s="3" t="s">
        <v>55</v>
      </c>
      <c r="D25" s="3" t="s">
        <v>56</v>
      </c>
      <c r="E25" s="4" t="s">
        <v>144</v>
      </c>
      <c r="F25" s="8">
        <v>22576471.964069698</v>
      </c>
      <c r="G25" s="8">
        <v>17119670.429155499</v>
      </c>
      <c r="H25" s="9">
        <f t="shared" si="0"/>
        <v>0.75829697644527183</v>
      </c>
    </row>
    <row r="26" spans="1:8" ht="14.5" customHeight="1" x14ac:dyDescent="0.25">
      <c r="A26" s="12" t="s">
        <v>31</v>
      </c>
      <c r="B26" s="3" t="s">
        <v>32</v>
      </c>
      <c r="C26" s="3" t="s">
        <v>55</v>
      </c>
      <c r="D26" s="3" t="s">
        <v>56</v>
      </c>
      <c r="E26" s="4" t="s">
        <v>145</v>
      </c>
      <c r="F26" s="8">
        <v>22576471.964069698</v>
      </c>
      <c r="G26" s="8">
        <v>20114159.499155499</v>
      </c>
      <c r="H26" s="9">
        <f t="shared" si="0"/>
        <v>0.89093457698647727</v>
      </c>
    </row>
    <row r="27" spans="1:8" ht="14.5" customHeight="1" x14ac:dyDescent="0.25">
      <c r="A27" s="12" t="s">
        <v>31</v>
      </c>
      <c r="B27" s="3" t="s">
        <v>32</v>
      </c>
      <c r="C27" s="3" t="s">
        <v>57</v>
      </c>
      <c r="D27" s="3" t="s">
        <v>58</v>
      </c>
      <c r="E27" s="4" t="s">
        <v>144</v>
      </c>
      <c r="F27" s="8">
        <v>23041903.791367002</v>
      </c>
      <c r="G27" s="8">
        <v>10568585.6673452</v>
      </c>
      <c r="H27" s="9">
        <f t="shared" si="0"/>
        <v>0.45866807547841948</v>
      </c>
    </row>
    <row r="28" spans="1:8" ht="14.5" customHeight="1" x14ac:dyDescent="0.25">
      <c r="A28" s="12" t="s">
        <v>31</v>
      </c>
      <c r="B28" s="3" t="s">
        <v>32</v>
      </c>
      <c r="C28" s="3" t="s">
        <v>57</v>
      </c>
      <c r="D28" s="3" t="s">
        <v>58</v>
      </c>
      <c r="E28" s="4" t="s">
        <v>145</v>
      </c>
      <c r="F28" s="8">
        <v>23041903.791367002</v>
      </c>
      <c r="G28" s="8">
        <v>10568585.6673452</v>
      </c>
      <c r="H28" s="9">
        <f t="shared" si="0"/>
        <v>0.45866807547841948</v>
      </c>
    </row>
    <row r="29" spans="1:8" ht="14.5" customHeight="1" x14ac:dyDescent="0.25">
      <c r="A29" s="12" t="s">
        <v>31</v>
      </c>
      <c r="B29" s="3" t="s">
        <v>32</v>
      </c>
      <c r="C29" s="3" t="s">
        <v>59</v>
      </c>
      <c r="D29" s="3" t="s">
        <v>60</v>
      </c>
      <c r="E29" s="4" t="s">
        <v>144</v>
      </c>
      <c r="F29" s="8">
        <v>3571.5</v>
      </c>
      <c r="G29" s="8">
        <v>0</v>
      </c>
      <c r="H29" s="9">
        <f t="shared" ref="H29:H30" si="2">IF(ISERROR(G29/F29)=TRUE,"N/A",G29/F29)</f>
        <v>0</v>
      </c>
    </row>
    <row r="30" spans="1:8" ht="14.5" customHeight="1" x14ac:dyDescent="0.25">
      <c r="A30" s="12" t="s">
        <v>31</v>
      </c>
      <c r="B30" s="3" t="s">
        <v>32</v>
      </c>
      <c r="C30" s="3" t="s">
        <v>59</v>
      </c>
      <c r="D30" s="3" t="s">
        <v>60</v>
      </c>
      <c r="E30" s="4" t="s">
        <v>145</v>
      </c>
      <c r="F30" s="8">
        <v>3571.5</v>
      </c>
      <c r="G30" s="8">
        <v>0</v>
      </c>
      <c r="H30" s="9">
        <f t="shared" si="2"/>
        <v>0</v>
      </c>
    </row>
    <row r="31" spans="1:8" ht="14.5" customHeight="1" x14ac:dyDescent="0.25">
      <c r="A31" s="12" t="s">
        <v>31</v>
      </c>
      <c r="B31" s="3" t="s">
        <v>32</v>
      </c>
      <c r="C31" s="3" t="s">
        <v>61</v>
      </c>
      <c r="D31" s="3" t="s">
        <v>62</v>
      </c>
      <c r="E31" s="4" t="s">
        <v>144</v>
      </c>
      <c r="F31" s="8">
        <v>7396259.7165055992</v>
      </c>
      <c r="G31" s="8">
        <v>2354818.0982081001</v>
      </c>
      <c r="H31" s="9">
        <f t="shared" si="0"/>
        <v>0.31837958488032192</v>
      </c>
    </row>
    <row r="32" spans="1:8" ht="14.5" customHeight="1" x14ac:dyDescent="0.25">
      <c r="A32" s="12" t="s">
        <v>31</v>
      </c>
      <c r="B32" s="3" t="s">
        <v>32</v>
      </c>
      <c r="C32" s="3" t="s">
        <v>61</v>
      </c>
      <c r="D32" s="3" t="s">
        <v>62</v>
      </c>
      <c r="E32" s="4" t="s">
        <v>145</v>
      </c>
      <c r="F32" s="8">
        <v>7396259.7165055992</v>
      </c>
      <c r="G32" s="8">
        <v>2354818.0982081001</v>
      </c>
      <c r="H32" s="9">
        <f t="shared" si="0"/>
        <v>0.31837958488032192</v>
      </c>
    </row>
    <row r="33" spans="1:8" ht="14.5" customHeight="1" x14ac:dyDescent="0.25">
      <c r="A33" s="12" t="s">
        <v>31</v>
      </c>
      <c r="B33" s="3" t="s">
        <v>32</v>
      </c>
      <c r="C33" s="3" t="s">
        <v>63</v>
      </c>
      <c r="D33" s="3" t="s">
        <v>64</v>
      </c>
      <c r="E33" s="4" t="s">
        <v>144</v>
      </c>
      <c r="F33" s="8">
        <v>20190070.249802701</v>
      </c>
      <c r="G33" s="8">
        <v>9787145.8657635003</v>
      </c>
      <c r="H33" s="9">
        <f t="shared" si="0"/>
        <v>0.48475046122532145</v>
      </c>
    </row>
    <row r="34" spans="1:8" ht="14.5" customHeight="1" x14ac:dyDescent="0.25">
      <c r="A34" s="12" t="s">
        <v>31</v>
      </c>
      <c r="B34" s="3" t="s">
        <v>32</v>
      </c>
      <c r="C34" s="3" t="s">
        <v>63</v>
      </c>
      <c r="D34" s="3" t="s">
        <v>64</v>
      </c>
      <c r="E34" s="4" t="s">
        <v>145</v>
      </c>
      <c r="F34" s="8">
        <v>20190070.249802701</v>
      </c>
      <c r="G34" s="8">
        <v>9787145.8657635003</v>
      </c>
      <c r="H34" s="9">
        <f t="shared" si="0"/>
        <v>0.48475046122532145</v>
      </c>
    </row>
    <row r="35" spans="1:8" ht="14.5" customHeight="1" x14ac:dyDescent="0.25">
      <c r="A35" s="12" t="s">
        <v>31</v>
      </c>
      <c r="B35" s="3" t="s">
        <v>32</v>
      </c>
      <c r="C35" s="3" t="s">
        <v>65</v>
      </c>
      <c r="D35" s="3" t="s">
        <v>66</v>
      </c>
      <c r="E35" s="4" t="s">
        <v>144</v>
      </c>
      <c r="F35" s="8">
        <v>11329911.4148299</v>
      </c>
      <c r="G35" s="8">
        <v>11166869.5219681</v>
      </c>
      <c r="H35" s="9">
        <f t="shared" si="0"/>
        <v>0.98560960568072997</v>
      </c>
    </row>
    <row r="36" spans="1:8" ht="14.5" customHeight="1" x14ac:dyDescent="0.25">
      <c r="A36" s="12" t="s">
        <v>31</v>
      </c>
      <c r="B36" s="3" t="s">
        <v>32</v>
      </c>
      <c r="C36" s="3" t="s">
        <v>65</v>
      </c>
      <c r="D36" s="3" t="s">
        <v>66</v>
      </c>
      <c r="E36" s="4" t="s">
        <v>145</v>
      </c>
      <c r="F36" s="8">
        <v>11329911.4148299</v>
      </c>
      <c r="G36" s="8">
        <v>5900165.4419681001</v>
      </c>
      <c r="H36" s="9">
        <f t="shared" si="0"/>
        <v>0.5207600682777872</v>
      </c>
    </row>
    <row r="37" spans="1:8" ht="14.5" customHeight="1" x14ac:dyDescent="0.25">
      <c r="A37" s="12" t="s">
        <v>31</v>
      </c>
      <c r="B37" s="3" t="s">
        <v>32</v>
      </c>
      <c r="C37" s="3" t="s">
        <v>67</v>
      </c>
      <c r="D37" s="3" t="s">
        <v>68</v>
      </c>
      <c r="E37" s="4" t="s">
        <v>144</v>
      </c>
      <c r="F37" s="8">
        <v>7712858.389822199</v>
      </c>
      <c r="G37" s="8">
        <v>5906423.9282965995</v>
      </c>
      <c r="H37" s="9">
        <f t="shared" si="0"/>
        <v>0.76578923529707865</v>
      </c>
    </row>
    <row r="38" spans="1:8" ht="14.5" customHeight="1" x14ac:dyDescent="0.25">
      <c r="A38" s="12" t="s">
        <v>31</v>
      </c>
      <c r="B38" s="3" t="s">
        <v>32</v>
      </c>
      <c r="C38" s="3" t="s">
        <v>67</v>
      </c>
      <c r="D38" s="3" t="s">
        <v>68</v>
      </c>
      <c r="E38" s="4" t="s">
        <v>145</v>
      </c>
      <c r="F38" s="8">
        <v>7712858.389822199</v>
      </c>
      <c r="G38" s="8">
        <v>4312952.5182965994</v>
      </c>
      <c r="H38" s="9">
        <f t="shared" si="0"/>
        <v>0.55918990085283071</v>
      </c>
    </row>
    <row r="39" spans="1:8" ht="14.5" customHeight="1" x14ac:dyDescent="0.25">
      <c r="A39" s="12" t="s">
        <v>31</v>
      </c>
      <c r="B39" s="3" t="s">
        <v>32</v>
      </c>
      <c r="C39" s="3" t="s">
        <v>69</v>
      </c>
      <c r="D39" s="3" t="s">
        <v>70</v>
      </c>
      <c r="E39" s="4" t="s">
        <v>144</v>
      </c>
      <c r="F39" s="8">
        <v>12313716.065142998</v>
      </c>
      <c r="G39" s="8">
        <v>8727146.5346796997</v>
      </c>
      <c r="H39" s="9">
        <f t="shared" si="0"/>
        <v>0.70873378016113542</v>
      </c>
    </row>
    <row r="40" spans="1:8" ht="14.5" customHeight="1" x14ac:dyDescent="0.25">
      <c r="A40" s="12" t="s">
        <v>31</v>
      </c>
      <c r="B40" s="3" t="s">
        <v>32</v>
      </c>
      <c r="C40" s="3" t="s">
        <v>69</v>
      </c>
      <c r="D40" s="3" t="s">
        <v>70</v>
      </c>
      <c r="E40" s="4" t="s">
        <v>145</v>
      </c>
      <c r="F40" s="8">
        <v>12313716.065142998</v>
      </c>
      <c r="G40" s="8">
        <v>6585093.1446796991</v>
      </c>
      <c r="H40" s="9">
        <f t="shared" si="0"/>
        <v>0.53477708190141116</v>
      </c>
    </row>
    <row r="41" spans="1:8" ht="14.5" customHeight="1" x14ac:dyDescent="0.25">
      <c r="A41" s="12" t="s">
        <v>31</v>
      </c>
      <c r="B41" s="3" t="s">
        <v>32</v>
      </c>
      <c r="C41" s="3" t="s">
        <v>71</v>
      </c>
      <c r="D41" s="3" t="s">
        <v>72</v>
      </c>
      <c r="E41" s="4" t="s">
        <v>144</v>
      </c>
      <c r="F41" s="8">
        <v>6659655.5405213991</v>
      </c>
      <c r="G41" s="8">
        <v>7343047.0586751997</v>
      </c>
      <c r="H41" s="9">
        <f t="shared" si="0"/>
        <v>1.1026166464610114</v>
      </c>
    </row>
    <row r="42" spans="1:8" ht="14.5" customHeight="1" x14ac:dyDescent="0.25">
      <c r="A42" s="12" t="s">
        <v>31</v>
      </c>
      <c r="B42" s="3" t="s">
        <v>32</v>
      </c>
      <c r="C42" s="3" t="s">
        <v>71</v>
      </c>
      <c r="D42" s="3" t="s">
        <v>72</v>
      </c>
      <c r="E42" s="4" t="s">
        <v>145</v>
      </c>
      <c r="F42" s="8">
        <v>6659655.5405213991</v>
      </c>
      <c r="G42" s="8">
        <v>2708676.4186752001</v>
      </c>
      <c r="H42" s="9">
        <f t="shared" si="0"/>
        <v>0.40672920726814826</v>
      </c>
    </row>
    <row r="43" spans="1:8" ht="14.5" customHeight="1" x14ac:dyDescent="0.25">
      <c r="A43" s="12" t="s">
        <v>31</v>
      </c>
      <c r="B43" s="3" t="s">
        <v>32</v>
      </c>
      <c r="C43" s="3" t="s">
        <v>73</v>
      </c>
      <c r="D43" s="3" t="s">
        <v>74</v>
      </c>
      <c r="E43" s="4" t="s">
        <v>144</v>
      </c>
      <c r="F43" s="8">
        <v>4732557.7696618997</v>
      </c>
      <c r="G43" s="8">
        <v>4307514.8052912001</v>
      </c>
      <c r="H43" s="9">
        <f t="shared" si="0"/>
        <v>0.91018747471072814</v>
      </c>
    </row>
    <row r="44" spans="1:8" ht="14.5" customHeight="1" x14ac:dyDescent="0.25">
      <c r="A44" s="12" t="s">
        <v>31</v>
      </c>
      <c r="B44" s="3" t="s">
        <v>32</v>
      </c>
      <c r="C44" s="3" t="s">
        <v>73</v>
      </c>
      <c r="D44" s="3" t="s">
        <v>74</v>
      </c>
      <c r="E44" s="4" t="s">
        <v>145</v>
      </c>
      <c r="F44" s="8">
        <v>4732557.7696618997</v>
      </c>
      <c r="G44" s="8">
        <v>1471260.1952912002</v>
      </c>
      <c r="H44" s="9">
        <f t="shared" si="0"/>
        <v>0.31088055696281736</v>
      </c>
    </row>
    <row r="45" spans="1:8" ht="14.5" customHeight="1" x14ac:dyDescent="0.25">
      <c r="A45" s="12" t="s">
        <v>31</v>
      </c>
      <c r="B45" s="3" t="s">
        <v>32</v>
      </c>
      <c r="C45" s="3" t="s">
        <v>75</v>
      </c>
      <c r="D45" s="3" t="s">
        <v>76</v>
      </c>
      <c r="E45" s="4" t="s">
        <v>144</v>
      </c>
      <c r="F45" s="8">
        <v>28908118.664402504</v>
      </c>
      <c r="G45" s="8">
        <v>14084554.0238575</v>
      </c>
      <c r="H45" s="9">
        <f t="shared" si="0"/>
        <v>0.48721793996235524</v>
      </c>
    </row>
    <row r="46" spans="1:8" ht="14.5" customHeight="1" x14ac:dyDescent="0.25">
      <c r="A46" s="12" t="s">
        <v>31</v>
      </c>
      <c r="B46" s="3" t="s">
        <v>32</v>
      </c>
      <c r="C46" s="3" t="s">
        <v>75</v>
      </c>
      <c r="D46" s="3" t="s">
        <v>76</v>
      </c>
      <c r="E46" s="4" t="s">
        <v>145</v>
      </c>
      <c r="F46" s="8">
        <v>28908118.664402504</v>
      </c>
      <c r="G46" s="8">
        <v>14084554.0238575</v>
      </c>
      <c r="H46" s="9">
        <f t="shared" si="0"/>
        <v>0.48721793996235524</v>
      </c>
    </row>
    <row r="47" spans="1:8" ht="14.5" customHeight="1" x14ac:dyDescent="0.25">
      <c r="A47" s="12" t="s">
        <v>31</v>
      </c>
      <c r="B47" s="3" t="s">
        <v>32</v>
      </c>
      <c r="C47" s="3" t="s">
        <v>77</v>
      </c>
      <c r="D47" s="3" t="s">
        <v>78</v>
      </c>
      <c r="E47" s="4" t="s">
        <v>144</v>
      </c>
      <c r="F47" s="8">
        <v>11562719.883098802</v>
      </c>
      <c r="G47" s="8">
        <v>5164773.1783117</v>
      </c>
      <c r="H47" s="9">
        <f t="shared" si="0"/>
        <v>0.44667459131834852</v>
      </c>
    </row>
    <row r="48" spans="1:8" ht="14.5" customHeight="1" x14ac:dyDescent="0.25">
      <c r="A48" s="12" t="s">
        <v>31</v>
      </c>
      <c r="B48" s="3" t="s">
        <v>32</v>
      </c>
      <c r="C48" s="3" t="s">
        <v>77</v>
      </c>
      <c r="D48" s="3" t="s">
        <v>78</v>
      </c>
      <c r="E48" s="4" t="s">
        <v>145</v>
      </c>
      <c r="F48" s="8">
        <v>11562719.883098802</v>
      </c>
      <c r="G48" s="8">
        <v>5164773.1783117</v>
      </c>
      <c r="H48" s="9">
        <f t="shared" si="0"/>
        <v>0.44667459131834852</v>
      </c>
    </row>
    <row r="49" spans="1:8" ht="14.5" customHeight="1" x14ac:dyDescent="0.25">
      <c r="A49" s="12" t="s">
        <v>31</v>
      </c>
      <c r="B49" s="3" t="s">
        <v>32</v>
      </c>
      <c r="C49" s="3" t="s">
        <v>79</v>
      </c>
      <c r="D49" s="3" t="s">
        <v>80</v>
      </c>
      <c r="E49" s="4" t="s">
        <v>144</v>
      </c>
      <c r="F49" s="8">
        <v>30976691.6477249</v>
      </c>
      <c r="G49" s="8">
        <v>14537930.882240901</v>
      </c>
      <c r="H49" s="9">
        <f t="shared" si="0"/>
        <v>0.46931838453150782</v>
      </c>
    </row>
    <row r="50" spans="1:8" ht="14.5" customHeight="1" x14ac:dyDescent="0.25">
      <c r="A50" s="12" t="s">
        <v>31</v>
      </c>
      <c r="B50" s="3" t="s">
        <v>32</v>
      </c>
      <c r="C50" s="3" t="s">
        <v>79</v>
      </c>
      <c r="D50" s="3" t="s">
        <v>80</v>
      </c>
      <c r="E50" s="4" t="s">
        <v>145</v>
      </c>
      <c r="F50" s="8">
        <v>30976691.6477249</v>
      </c>
      <c r="G50" s="8">
        <v>14537930.882240901</v>
      </c>
      <c r="H50" s="9">
        <f t="shared" si="0"/>
        <v>0.46931838453150782</v>
      </c>
    </row>
    <row r="51" spans="1:8" ht="14.5" customHeight="1" x14ac:dyDescent="0.25">
      <c r="A51" s="12" t="s">
        <v>31</v>
      </c>
      <c r="B51" s="3" t="s">
        <v>32</v>
      </c>
      <c r="C51" s="3" t="s">
        <v>81</v>
      </c>
      <c r="D51" s="3" t="s">
        <v>82</v>
      </c>
      <c r="E51" s="4" t="s">
        <v>144</v>
      </c>
      <c r="F51" s="8">
        <v>29838791.931520298</v>
      </c>
      <c r="G51" s="8">
        <v>10547717.4218559</v>
      </c>
      <c r="H51" s="9">
        <f t="shared" si="0"/>
        <v>0.35349009591483449</v>
      </c>
    </row>
    <row r="52" spans="1:8" ht="14.5" customHeight="1" x14ac:dyDescent="0.25">
      <c r="A52" s="12" t="s">
        <v>31</v>
      </c>
      <c r="B52" s="3" t="s">
        <v>32</v>
      </c>
      <c r="C52" s="3" t="s">
        <v>81</v>
      </c>
      <c r="D52" s="3" t="s">
        <v>82</v>
      </c>
      <c r="E52" s="4" t="s">
        <v>145</v>
      </c>
      <c r="F52" s="8">
        <v>29838791.931520298</v>
      </c>
      <c r="G52" s="8">
        <v>10547717.4218559</v>
      </c>
      <c r="H52" s="9">
        <f t="shared" si="0"/>
        <v>0.35349009591483449</v>
      </c>
    </row>
    <row r="53" spans="1:8" ht="14.5" customHeight="1" x14ac:dyDescent="0.25">
      <c r="A53" s="12" t="s">
        <v>31</v>
      </c>
      <c r="B53" s="3" t="s">
        <v>32</v>
      </c>
      <c r="C53" s="3" t="s">
        <v>83</v>
      </c>
      <c r="D53" s="3" t="s">
        <v>84</v>
      </c>
      <c r="E53" s="4" t="s">
        <v>144</v>
      </c>
      <c r="F53" s="8">
        <v>2033462.6001231</v>
      </c>
      <c r="G53" s="8">
        <v>1839305.5988934999</v>
      </c>
      <c r="H53" s="9">
        <f t="shared" si="0"/>
        <v>0.90451902030662068</v>
      </c>
    </row>
    <row r="54" spans="1:8" ht="14.5" customHeight="1" x14ac:dyDescent="0.25">
      <c r="A54" s="12" t="s">
        <v>31</v>
      </c>
      <c r="B54" s="3" t="s">
        <v>32</v>
      </c>
      <c r="C54" s="3" t="s">
        <v>83</v>
      </c>
      <c r="D54" s="3" t="s">
        <v>84</v>
      </c>
      <c r="E54" s="4" t="s">
        <v>145</v>
      </c>
      <c r="F54" s="8">
        <v>2033462.6001231</v>
      </c>
      <c r="G54" s="8">
        <v>597451.96889350004</v>
      </c>
      <c r="H54" s="9">
        <f t="shared" si="0"/>
        <v>0.29381015852336406</v>
      </c>
    </row>
    <row r="55" spans="1:8" ht="14.5" customHeight="1" x14ac:dyDescent="0.25">
      <c r="A55" s="12" t="s">
        <v>31</v>
      </c>
      <c r="B55" s="3" t="s">
        <v>32</v>
      </c>
      <c r="C55" s="3" t="s">
        <v>85</v>
      </c>
      <c r="D55" s="3" t="s">
        <v>86</v>
      </c>
      <c r="E55" s="4" t="s">
        <v>144</v>
      </c>
      <c r="F55" s="8">
        <v>11245963.069201699</v>
      </c>
      <c r="G55" s="8">
        <v>5453720.3663643999</v>
      </c>
      <c r="H55" s="9">
        <f t="shared" si="0"/>
        <v>0.48494916200641014</v>
      </c>
    </row>
    <row r="56" spans="1:8" ht="14.5" customHeight="1" x14ac:dyDescent="0.25">
      <c r="A56" s="12" t="s">
        <v>31</v>
      </c>
      <c r="B56" s="3" t="s">
        <v>32</v>
      </c>
      <c r="C56" s="3" t="s">
        <v>85</v>
      </c>
      <c r="D56" s="3" t="s">
        <v>86</v>
      </c>
      <c r="E56" s="4" t="s">
        <v>145</v>
      </c>
      <c r="F56" s="8">
        <v>11245963.069201699</v>
      </c>
      <c r="G56" s="8">
        <v>5453720.3663643999</v>
      </c>
      <c r="H56" s="9">
        <f t="shared" si="0"/>
        <v>0.48494916200641014</v>
      </c>
    </row>
    <row r="57" spans="1:8" ht="14.5" customHeight="1" x14ac:dyDescent="0.25">
      <c r="A57" s="12" t="s">
        <v>31</v>
      </c>
      <c r="B57" s="3" t="s">
        <v>32</v>
      </c>
      <c r="C57" s="3" t="s">
        <v>87</v>
      </c>
      <c r="D57" s="3" t="s">
        <v>88</v>
      </c>
      <c r="E57" s="4" t="s">
        <v>144</v>
      </c>
      <c r="F57" s="8">
        <v>15564280.078257501</v>
      </c>
      <c r="G57" s="8">
        <v>7033276.4777552998</v>
      </c>
      <c r="H57" s="9">
        <f t="shared" si="0"/>
        <v>0.45188575651375135</v>
      </c>
    </row>
    <row r="58" spans="1:8" ht="14.5" customHeight="1" x14ac:dyDescent="0.25">
      <c r="A58" s="12" t="s">
        <v>31</v>
      </c>
      <c r="B58" s="3" t="s">
        <v>32</v>
      </c>
      <c r="C58" s="3" t="s">
        <v>87</v>
      </c>
      <c r="D58" s="3" t="s">
        <v>88</v>
      </c>
      <c r="E58" s="4" t="s">
        <v>145</v>
      </c>
      <c r="F58" s="8">
        <v>15564280.078257501</v>
      </c>
      <c r="G58" s="8">
        <v>7033276.4777552998</v>
      </c>
      <c r="H58" s="9">
        <f t="shared" si="0"/>
        <v>0.45188575651375135</v>
      </c>
    </row>
    <row r="59" spans="1:8" ht="14.5" customHeight="1" x14ac:dyDescent="0.25">
      <c r="A59" s="12" t="s">
        <v>31</v>
      </c>
      <c r="B59" s="3" t="s">
        <v>32</v>
      </c>
      <c r="C59" s="3" t="s">
        <v>89</v>
      </c>
      <c r="D59" s="3" t="s">
        <v>90</v>
      </c>
      <c r="E59" s="4" t="s">
        <v>144</v>
      </c>
      <c r="F59" s="8">
        <v>13483326.255497402</v>
      </c>
      <c r="G59" s="8">
        <v>3014750.0578188999</v>
      </c>
      <c r="H59" s="9">
        <f t="shared" si="0"/>
        <v>0.22359097456310015</v>
      </c>
    </row>
    <row r="60" spans="1:8" ht="14.5" customHeight="1" x14ac:dyDescent="0.25">
      <c r="A60" s="12" t="s">
        <v>31</v>
      </c>
      <c r="B60" s="3" t="s">
        <v>32</v>
      </c>
      <c r="C60" s="3" t="s">
        <v>89</v>
      </c>
      <c r="D60" s="3" t="s">
        <v>90</v>
      </c>
      <c r="E60" s="4" t="s">
        <v>145</v>
      </c>
      <c r="F60" s="8">
        <v>13483326.255497402</v>
      </c>
      <c r="G60" s="8">
        <v>3014750.0578188999</v>
      </c>
      <c r="H60" s="9">
        <f t="shared" si="0"/>
        <v>0.22359097456310015</v>
      </c>
    </row>
    <row r="61" spans="1:8" ht="14.5" customHeight="1" x14ac:dyDescent="0.25">
      <c r="A61" s="12" t="s">
        <v>31</v>
      </c>
      <c r="B61" s="3" t="s">
        <v>32</v>
      </c>
      <c r="C61" s="3" t="s">
        <v>91</v>
      </c>
      <c r="D61" s="3" t="s">
        <v>92</v>
      </c>
      <c r="E61" s="4" t="s">
        <v>144</v>
      </c>
      <c r="F61" s="8">
        <v>22134988.767932404</v>
      </c>
      <c r="G61" s="8">
        <v>11677674.8124026</v>
      </c>
      <c r="H61" s="9">
        <f t="shared" si="0"/>
        <v>0.52756633106226758</v>
      </c>
    </row>
    <row r="62" spans="1:8" ht="14.5" customHeight="1" x14ac:dyDescent="0.25">
      <c r="A62" s="12" t="s">
        <v>31</v>
      </c>
      <c r="B62" s="3" t="s">
        <v>32</v>
      </c>
      <c r="C62" s="3" t="s">
        <v>91</v>
      </c>
      <c r="D62" s="3" t="s">
        <v>92</v>
      </c>
      <c r="E62" s="4" t="s">
        <v>145</v>
      </c>
      <c r="F62" s="8">
        <v>22134988.767932404</v>
      </c>
      <c r="G62" s="8">
        <v>11677674.8124026</v>
      </c>
      <c r="H62" s="9">
        <f t="shared" si="0"/>
        <v>0.52756633106226758</v>
      </c>
    </row>
    <row r="63" spans="1:8" ht="14.5" customHeight="1" x14ac:dyDescent="0.25">
      <c r="A63" s="12" t="s">
        <v>31</v>
      </c>
      <c r="B63" s="3" t="s">
        <v>32</v>
      </c>
      <c r="C63" s="3" t="s">
        <v>93</v>
      </c>
      <c r="D63" s="3" t="s">
        <v>94</v>
      </c>
      <c r="E63" s="4" t="s">
        <v>144</v>
      </c>
      <c r="F63" s="8">
        <v>31293256.8139906</v>
      </c>
      <c r="G63" s="8">
        <v>30231360.837873399</v>
      </c>
      <c r="H63" s="9">
        <f t="shared" si="0"/>
        <v>0.96606630040365604</v>
      </c>
    </row>
    <row r="64" spans="1:8" ht="14.5" customHeight="1" x14ac:dyDescent="0.25">
      <c r="A64" s="12" t="s">
        <v>31</v>
      </c>
      <c r="B64" s="3" t="s">
        <v>32</v>
      </c>
      <c r="C64" s="3" t="s">
        <v>93</v>
      </c>
      <c r="D64" s="3" t="s">
        <v>94</v>
      </c>
      <c r="E64" s="4" t="s">
        <v>145</v>
      </c>
      <c r="F64" s="8">
        <v>31293256.8139906</v>
      </c>
      <c r="G64" s="8">
        <v>17562489.897873402</v>
      </c>
      <c r="H64" s="9">
        <f t="shared" si="0"/>
        <v>0.56122282197299311</v>
      </c>
    </row>
    <row r="65" spans="1:8" ht="14.5" customHeight="1" x14ac:dyDescent="0.25">
      <c r="A65" s="12" t="s">
        <v>31</v>
      </c>
      <c r="B65" s="3" t="s">
        <v>32</v>
      </c>
      <c r="C65" s="3" t="s">
        <v>95</v>
      </c>
      <c r="D65" s="3" t="s">
        <v>96</v>
      </c>
      <c r="E65" s="4" t="s">
        <v>144</v>
      </c>
      <c r="F65" s="8">
        <v>17681160.435964797</v>
      </c>
      <c r="G65" s="8">
        <v>18842516.079535101</v>
      </c>
      <c r="H65" s="9">
        <f t="shared" si="0"/>
        <v>1.0656832252484978</v>
      </c>
    </row>
    <row r="66" spans="1:8" ht="14.5" customHeight="1" x14ac:dyDescent="0.25">
      <c r="A66" s="12" t="s">
        <v>31</v>
      </c>
      <c r="B66" s="3" t="s">
        <v>32</v>
      </c>
      <c r="C66" s="3" t="s">
        <v>95</v>
      </c>
      <c r="D66" s="3" t="s">
        <v>96</v>
      </c>
      <c r="E66" s="4" t="s">
        <v>145</v>
      </c>
      <c r="F66" s="8">
        <v>17681160.435964797</v>
      </c>
      <c r="G66" s="8">
        <v>9501373.1495351009</v>
      </c>
      <c r="H66" s="9">
        <f t="shared" si="0"/>
        <v>0.53737271283442467</v>
      </c>
    </row>
    <row r="67" spans="1:8" ht="14.5" customHeight="1" x14ac:dyDescent="0.25">
      <c r="A67" s="12" t="s">
        <v>31</v>
      </c>
      <c r="B67" s="3" t="s">
        <v>32</v>
      </c>
      <c r="C67" s="3" t="s">
        <v>97</v>
      </c>
      <c r="D67" s="3" t="s">
        <v>98</v>
      </c>
      <c r="E67" s="4" t="s">
        <v>144</v>
      </c>
      <c r="F67" s="8">
        <v>17363224.932495702</v>
      </c>
      <c r="G67" s="8">
        <v>15925458.3515827</v>
      </c>
      <c r="H67" s="9">
        <f t="shared" si="0"/>
        <v>0.91719472698748572</v>
      </c>
    </row>
    <row r="68" spans="1:8" ht="14.5" customHeight="1" x14ac:dyDescent="0.25">
      <c r="A68" s="12" t="s">
        <v>31</v>
      </c>
      <c r="B68" s="3" t="s">
        <v>32</v>
      </c>
      <c r="C68" s="3" t="s">
        <v>97</v>
      </c>
      <c r="D68" s="3" t="s">
        <v>98</v>
      </c>
      <c r="E68" s="4" t="s">
        <v>145</v>
      </c>
      <c r="F68" s="8">
        <v>17363224.932495702</v>
      </c>
      <c r="G68" s="8">
        <v>6854761.8015826996</v>
      </c>
      <c r="H68" s="9">
        <f t="shared" si="0"/>
        <v>0.39478621213700021</v>
      </c>
    </row>
    <row r="69" spans="1:8" ht="14.5" customHeight="1" x14ac:dyDescent="0.25">
      <c r="A69" s="12" t="s">
        <v>31</v>
      </c>
      <c r="B69" s="3" t="s">
        <v>32</v>
      </c>
      <c r="C69" s="3" t="s">
        <v>99</v>
      </c>
      <c r="D69" s="3" t="s">
        <v>100</v>
      </c>
      <c r="E69" s="4" t="s">
        <v>144</v>
      </c>
      <c r="F69" s="8">
        <v>25414744.156621899</v>
      </c>
      <c r="G69" s="8">
        <v>23236138.5219687</v>
      </c>
      <c r="H69" s="9">
        <f t="shared" si="0"/>
        <v>0.91427788447417613</v>
      </c>
    </row>
    <row r="70" spans="1:8" ht="14.5" customHeight="1" x14ac:dyDescent="0.25">
      <c r="A70" s="12" t="s">
        <v>31</v>
      </c>
      <c r="B70" s="3" t="s">
        <v>32</v>
      </c>
      <c r="C70" s="3" t="s">
        <v>99</v>
      </c>
      <c r="D70" s="3" t="s">
        <v>100</v>
      </c>
      <c r="E70" s="4" t="s">
        <v>145</v>
      </c>
      <c r="F70" s="8">
        <v>25414744.156621899</v>
      </c>
      <c r="G70" s="8">
        <v>8334228.3819686994</v>
      </c>
      <c r="H70" s="9">
        <f t="shared" si="0"/>
        <v>0.3279288719417302</v>
      </c>
    </row>
    <row r="71" spans="1:8" ht="14.5" customHeight="1" x14ac:dyDescent="0.25">
      <c r="A71" s="12" t="s">
        <v>31</v>
      </c>
      <c r="B71" s="3" t="s">
        <v>32</v>
      </c>
      <c r="C71" s="3" t="s">
        <v>101</v>
      </c>
      <c r="D71" s="3" t="s">
        <v>102</v>
      </c>
      <c r="E71" s="4" t="s">
        <v>144</v>
      </c>
      <c r="F71" s="8">
        <v>3480411.3095695996</v>
      </c>
      <c r="G71" s="8">
        <v>2567646.3102266002</v>
      </c>
      <c r="H71" s="9">
        <f t="shared" si="0"/>
        <v>0.73774220396500345</v>
      </c>
    </row>
    <row r="72" spans="1:8" ht="14.5" customHeight="1" x14ac:dyDescent="0.25">
      <c r="A72" s="12" t="s">
        <v>31</v>
      </c>
      <c r="B72" s="3" t="s">
        <v>32</v>
      </c>
      <c r="C72" s="3" t="s">
        <v>101</v>
      </c>
      <c r="D72" s="3" t="s">
        <v>102</v>
      </c>
      <c r="E72" s="4" t="s">
        <v>145</v>
      </c>
      <c r="F72" s="8">
        <v>3480411.3095695996</v>
      </c>
      <c r="G72" s="8">
        <v>937612.04022660013</v>
      </c>
      <c r="H72" s="9">
        <f t="shared" ref="H72:H108" si="3">IF(ISERROR(G72/F72)=TRUE,"N/A",G72/F72)</f>
        <v>0.26939690652325476</v>
      </c>
    </row>
    <row r="73" spans="1:8" ht="14.5" customHeight="1" x14ac:dyDescent="0.25">
      <c r="A73" s="12" t="s">
        <v>31</v>
      </c>
      <c r="B73" s="3" t="s">
        <v>32</v>
      </c>
      <c r="C73" s="3" t="s">
        <v>103</v>
      </c>
      <c r="D73" s="3" t="s">
        <v>104</v>
      </c>
      <c r="E73" s="4" t="s">
        <v>144</v>
      </c>
      <c r="F73" s="8">
        <v>4457246.1063026004</v>
      </c>
      <c r="G73" s="8">
        <v>3526689.6909896</v>
      </c>
      <c r="H73" s="9">
        <f t="shared" si="3"/>
        <v>0.79122615329739543</v>
      </c>
    </row>
    <row r="74" spans="1:8" ht="14.5" customHeight="1" x14ac:dyDescent="0.25">
      <c r="A74" s="12" t="s">
        <v>31</v>
      </c>
      <c r="B74" s="3" t="s">
        <v>32</v>
      </c>
      <c r="C74" s="3" t="s">
        <v>103</v>
      </c>
      <c r="D74" s="3" t="s">
        <v>104</v>
      </c>
      <c r="E74" s="4" t="s">
        <v>145</v>
      </c>
      <c r="F74" s="8">
        <v>4457246.1063026004</v>
      </c>
      <c r="G74" s="8">
        <v>1989884.4009896</v>
      </c>
      <c r="H74" s="9">
        <f t="shared" si="3"/>
        <v>0.44643808161633236</v>
      </c>
    </row>
    <row r="75" spans="1:8" ht="14.5" customHeight="1" x14ac:dyDescent="0.25">
      <c r="A75" s="12" t="s">
        <v>31</v>
      </c>
      <c r="B75" s="3" t="s">
        <v>32</v>
      </c>
      <c r="C75" s="3" t="s">
        <v>105</v>
      </c>
      <c r="D75" s="3" t="s">
        <v>106</v>
      </c>
      <c r="E75" s="4" t="s">
        <v>144</v>
      </c>
      <c r="F75" s="8">
        <v>19904226.355140999</v>
      </c>
      <c r="G75" s="8">
        <v>9642125.8999633007</v>
      </c>
      <c r="H75" s="9">
        <f t="shared" si="3"/>
        <v>0.48442605745753425</v>
      </c>
    </row>
    <row r="76" spans="1:8" ht="14.5" customHeight="1" x14ac:dyDescent="0.25">
      <c r="A76" s="12" t="s">
        <v>31</v>
      </c>
      <c r="B76" s="3" t="s">
        <v>32</v>
      </c>
      <c r="C76" s="3" t="s">
        <v>105</v>
      </c>
      <c r="D76" s="3" t="s">
        <v>106</v>
      </c>
      <c r="E76" s="4" t="s">
        <v>145</v>
      </c>
      <c r="F76" s="8">
        <v>19904226.355140999</v>
      </c>
      <c r="G76" s="8">
        <v>9642125.8999633007</v>
      </c>
      <c r="H76" s="9">
        <f t="shared" si="3"/>
        <v>0.48442605745753425</v>
      </c>
    </row>
    <row r="77" spans="1:8" ht="14.5" customHeight="1" x14ac:dyDescent="0.25">
      <c r="A77" s="12" t="s">
        <v>31</v>
      </c>
      <c r="B77" s="3" t="s">
        <v>32</v>
      </c>
      <c r="C77" s="3" t="s">
        <v>107</v>
      </c>
      <c r="D77" s="3" t="s">
        <v>108</v>
      </c>
      <c r="E77" s="4" t="s">
        <v>144</v>
      </c>
      <c r="F77" s="8">
        <v>5096389.0398660004</v>
      </c>
      <c r="G77" s="8">
        <v>2774416.3750224002</v>
      </c>
      <c r="H77" s="9">
        <f t="shared" si="3"/>
        <v>0.54438865504964429</v>
      </c>
    </row>
    <row r="78" spans="1:8" ht="14.5" customHeight="1" x14ac:dyDescent="0.25">
      <c r="A78" s="12" t="s">
        <v>31</v>
      </c>
      <c r="B78" s="3" t="s">
        <v>32</v>
      </c>
      <c r="C78" s="3" t="s">
        <v>107</v>
      </c>
      <c r="D78" s="3" t="s">
        <v>108</v>
      </c>
      <c r="E78" s="4" t="s">
        <v>145</v>
      </c>
      <c r="F78" s="8">
        <v>5096389.0398660004</v>
      </c>
      <c r="G78" s="8">
        <v>3638926.1050224002</v>
      </c>
      <c r="H78" s="9">
        <f t="shared" si="3"/>
        <v>0.71402047146661285</v>
      </c>
    </row>
    <row r="79" spans="1:8" ht="14.5" customHeight="1" x14ac:dyDescent="0.25">
      <c r="A79" s="12" t="s">
        <v>31</v>
      </c>
      <c r="B79" s="3" t="s">
        <v>32</v>
      </c>
      <c r="C79" s="3" t="s">
        <v>109</v>
      </c>
      <c r="D79" s="3" t="s">
        <v>110</v>
      </c>
      <c r="E79" s="4" t="s">
        <v>144</v>
      </c>
      <c r="F79" s="8">
        <v>5616989.693139201</v>
      </c>
      <c r="G79" s="8">
        <v>4087742.3985275002</v>
      </c>
      <c r="H79" s="9">
        <f t="shared" si="3"/>
        <v>0.72774610989947519</v>
      </c>
    </row>
    <row r="80" spans="1:8" ht="14.5" customHeight="1" x14ac:dyDescent="0.25">
      <c r="A80" s="12" t="s">
        <v>31</v>
      </c>
      <c r="B80" s="3" t="s">
        <v>32</v>
      </c>
      <c r="C80" s="3" t="s">
        <v>109</v>
      </c>
      <c r="D80" s="3" t="s">
        <v>110</v>
      </c>
      <c r="E80" s="4" t="s">
        <v>145</v>
      </c>
      <c r="F80" s="8">
        <v>5616989.693139201</v>
      </c>
      <c r="G80" s="8">
        <v>3965705.9085275</v>
      </c>
      <c r="H80" s="9">
        <f t="shared" si="3"/>
        <v>0.70601979444102592</v>
      </c>
    </row>
    <row r="81" spans="1:8" ht="14.5" customHeight="1" x14ac:dyDescent="0.25">
      <c r="A81" s="12" t="s">
        <v>31</v>
      </c>
      <c r="B81" s="3" t="s">
        <v>32</v>
      </c>
      <c r="C81" s="3" t="s">
        <v>111</v>
      </c>
      <c r="D81" s="3" t="s">
        <v>112</v>
      </c>
      <c r="E81" s="4" t="s">
        <v>144</v>
      </c>
      <c r="F81" s="8">
        <v>11108710.6421197</v>
      </c>
      <c r="G81" s="8">
        <v>7558758.8018463999</v>
      </c>
      <c r="H81" s="9">
        <f t="shared" si="3"/>
        <v>0.68043529491052446</v>
      </c>
    </row>
    <row r="82" spans="1:8" ht="14.5" customHeight="1" x14ac:dyDescent="0.25">
      <c r="A82" s="12" t="s">
        <v>31</v>
      </c>
      <c r="B82" s="3" t="s">
        <v>32</v>
      </c>
      <c r="C82" s="3" t="s">
        <v>111</v>
      </c>
      <c r="D82" s="3" t="s">
        <v>112</v>
      </c>
      <c r="E82" s="4" t="s">
        <v>145</v>
      </c>
      <c r="F82" s="8">
        <v>11108710.6421197</v>
      </c>
      <c r="G82" s="8">
        <v>7558758.8018463999</v>
      </c>
      <c r="H82" s="9">
        <f t="shared" si="3"/>
        <v>0.68043529491052446</v>
      </c>
    </row>
    <row r="83" spans="1:8" ht="14.5" customHeight="1" x14ac:dyDescent="0.25">
      <c r="A83" s="12" t="s">
        <v>31</v>
      </c>
      <c r="B83" s="3" t="s">
        <v>32</v>
      </c>
      <c r="C83" s="3" t="s">
        <v>113</v>
      </c>
      <c r="D83" s="3" t="s">
        <v>114</v>
      </c>
      <c r="E83" s="4" t="s">
        <v>144</v>
      </c>
      <c r="F83" s="8">
        <v>7773609.608726399</v>
      </c>
      <c r="G83" s="8">
        <v>4223728.2482353998</v>
      </c>
      <c r="H83" s="9">
        <f t="shared" si="3"/>
        <v>0.54334195577482836</v>
      </c>
    </row>
    <row r="84" spans="1:8" ht="14.5" customHeight="1" x14ac:dyDescent="0.25">
      <c r="A84" s="12" t="s">
        <v>31</v>
      </c>
      <c r="B84" s="3" t="s">
        <v>32</v>
      </c>
      <c r="C84" s="3" t="s">
        <v>113</v>
      </c>
      <c r="D84" s="3" t="s">
        <v>114</v>
      </c>
      <c r="E84" s="4" t="s">
        <v>145</v>
      </c>
      <c r="F84" s="8">
        <v>7773609.608726399</v>
      </c>
      <c r="G84" s="8">
        <v>5324252.5682354001</v>
      </c>
      <c r="H84" s="9">
        <f t="shared" si="3"/>
        <v>0.68491380918570555</v>
      </c>
    </row>
    <row r="85" spans="1:8" ht="14.5" customHeight="1" x14ac:dyDescent="0.25">
      <c r="A85" s="12" t="s">
        <v>31</v>
      </c>
      <c r="B85" s="3" t="s">
        <v>32</v>
      </c>
      <c r="C85" s="3" t="s">
        <v>115</v>
      </c>
      <c r="D85" s="3" t="s">
        <v>116</v>
      </c>
      <c r="E85" s="4" t="s">
        <v>144</v>
      </c>
      <c r="F85" s="8">
        <v>2032406.1637975001</v>
      </c>
      <c r="G85" s="8">
        <v>1612236.1322659999</v>
      </c>
      <c r="H85" s="9">
        <f t="shared" si="3"/>
        <v>0.7932647327016451</v>
      </c>
    </row>
    <row r="86" spans="1:8" ht="14.5" customHeight="1" x14ac:dyDescent="0.25">
      <c r="A86" s="12" t="s">
        <v>31</v>
      </c>
      <c r="B86" s="3" t="s">
        <v>32</v>
      </c>
      <c r="C86" s="3" t="s">
        <v>115</v>
      </c>
      <c r="D86" s="3" t="s">
        <v>116</v>
      </c>
      <c r="E86" s="4" t="s">
        <v>145</v>
      </c>
      <c r="F86" s="8">
        <v>2032406.1637975001</v>
      </c>
      <c r="G86" s="8">
        <v>1046772.7222659999</v>
      </c>
      <c r="H86" s="9">
        <f t="shared" si="3"/>
        <v>0.51504110788078461</v>
      </c>
    </row>
    <row r="87" spans="1:8" ht="14.5" customHeight="1" x14ac:dyDescent="0.25">
      <c r="A87" s="12" t="s">
        <v>31</v>
      </c>
      <c r="B87" s="3" t="s">
        <v>32</v>
      </c>
      <c r="C87" s="3" t="s">
        <v>117</v>
      </c>
      <c r="D87" s="3" t="s">
        <v>118</v>
      </c>
      <c r="E87" s="4" t="s">
        <v>144</v>
      </c>
      <c r="F87" s="8">
        <v>20137767.866951201</v>
      </c>
      <c r="G87" s="8">
        <v>10419874.009796301</v>
      </c>
      <c r="H87" s="9">
        <f t="shared" si="3"/>
        <v>0.51742944295711757</v>
      </c>
    </row>
    <row r="88" spans="1:8" ht="14.5" customHeight="1" x14ac:dyDescent="0.25">
      <c r="A88" s="12" t="s">
        <v>31</v>
      </c>
      <c r="B88" s="3" t="s">
        <v>32</v>
      </c>
      <c r="C88" s="3" t="s">
        <v>117</v>
      </c>
      <c r="D88" s="3" t="s">
        <v>118</v>
      </c>
      <c r="E88" s="4" t="s">
        <v>145</v>
      </c>
      <c r="F88" s="8">
        <v>20137767.866951201</v>
      </c>
      <c r="G88" s="8">
        <v>10419874.009796301</v>
      </c>
      <c r="H88" s="9">
        <f t="shared" si="3"/>
        <v>0.51742944295711757</v>
      </c>
    </row>
    <row r="89" spans="1:8" ht="14.5" customHeight="1" x14ac:dyDescent="0.25">
      <c r="A89" s="12" t="s">
        <v>31</v>
      </c>
      <c r="B89" s="3" t="s">
        <v>32</v>
      </c>
      <c r="C89" s="3" t="s">
        <v>119</v>
      </c>
      <c r="D89" s="3" t="s">
        <v>120</v>
      </c>
      <c r="E89" s="4" t="s">
        <v>144</v>
      </c>
      <c r="F89" s="8">
        <v>0</v>
      </c>
      <c r="G89" s="8">
        <v>2000000</v>
      </c>
      <c r="H89" s="9" t="str">
        <f t="shared" si="3"/>
        <v>N/A</v>
      </c>
    </row>
    <row r="90" spans="1:8" ht="14.5" customHeight="1" x14ac:dyDescent="0.25">
      <c r="A90" s="12" t="s">
        <v>31</v>
      </c>
      <c r="B90" s="3" t="s">
        <v>32</v>
      </c>
      <c r="C90" s="3" t="s">
        <v>119</v>
      </c>
      <c r="D90" s="3" t="s">
        <v>120</v>
      </c>
      <c r="E90" s="4" t="s">
        <v>145</v>
      </c>
      <c r="F90" s="8">
        <v>0</v>
      </c>
      <c r="G90" s="8">
        <v>0</v>
      </c>
      <c r="H90" s="9" t="str">
        <f t="shared" si="3"/>
        <v>N/A</v>
      </c>
    </row>
    <row r="91" spans="1:8" ht="14.5" customHeight="1" x14ac:dyDescent="0.25">
      <c r="A91" s="12" t="s">
        <v>31</v>
      </c>
      <c r="B91" s="3" t="s">
        <v>32</v>
      </c>
      <c r="C91" s="3" t="s">
        <v>121</v>
      </c>
      <c r="D91" s="3" t="s">
        <v>122</v>
      </c>
      <c r="E91" s="4" t="s">
        <v>144</v>
      </c>
      <c r="F91" s="8">
        <v>4717652.9916796992</v>
      </c>
      <c r="G91" s="8">
        <v>4951270.1456386996</v>
      </c>
      <c r="H91" s="9">
        <f t="shared" si="3"/>
        <v>1.0495197833267984</v>
      </c>
    </row>
    <row r="92" spans="1:8" ht="14.5" customHeight="1" x14ac:dyDescent="0.25">
      <c r="A92" s="12" t="s">
        <v>31</v>
      </c>
      <c r="B92" s="3" t="s">
        <v>32</v>
      </c>
      <c r="C92" s="3" t="s">
        <v>121</v>
      </c>
      <c r="D92" s="3" t="s">
        <v>122</v>
      </c>
      <c r="E92" s="4" t="s">
        <v>145</v>
      </c>
      <c r="F92" s="8">
        <v>4717652.9916796992</v>
      </c>
      <c r="G92" s="8">
        <v>1976371.4356386997</v>
      </c>
      <c r="H92" s="9">
        <f t="shared" si="3"/>
        <v>0.41893107422786974</v>
      </c>
    </row>
    <row r="93" spans="1:8" ht="14.5" customHeight="1" x14ac:dyDescent="0.25">
      <c r="A93" s="12" t="s">
        <v>31</v>
      </c>
      <c r="B93" s="3" t="s">
        <v>32</v>
      </c>
      <c r="C93" s="3" t="s">
        <v>123</v>
      </c>
      <c r="D93" s="3" t="s">
        <v>124</v>
      </c>
      <c r="E93" s="4" t="s">
        <v>144</v>
      </c>
      <c r="F93" s="8">
        <v>5807776.3546256004</v>
      </c>
      <c r="G93" s="8">
        <v>3683030.5755985999</v>
      </c>
      <c r="H93" s="9">
        <f t="shared" si="3"/>
        <v>0.63415502779566435</v>
      </c>
    </row>
    <row r="94" spans="1:8" ht="14.5" customHeight="1" x14ac:dyDescent="0.25">
      <c r="A94" s="12" t="s">
        <v>31</v>
      </c>
      <c r="B94" s="3" t="s">
        <v>32</v>
      </c>
      <c r="C94" s="3" t="s">
        <v>123</v>
      </c>
      <c r="D94" s="3" t="s">
        <v>124</v>
      </c>
      <c r="E94" s="4" t="s">
        <v>145</v>
      </c>
      <c r="F94" s="8">
        <v>5807776.3546256004</v>
      </c>
      <c r="G94" s="8">
        <v>3233048.7655985998</v>
      </c>
      <c r="H94" s="9">
        <f t="shared" si="3"/>
        <v>0.55667583739233339</v>
      </c>
    </row>
    <row r="95" spans="1:8" ht="14.5" customHeight="1" x14ac:dyDescent="0.25">
      <c r="A95" s="12" t="s">
        <v>31</v>
      </c>
      <c r="B95" s="3" t="s">
        <v>32</v>
      </c>
      <c r="C95" s="3" t="s">
        <v>125</v>
      </c>
      <c r="D95" s="3" t="s">
        <v>126</v>
      </c>
      <c r="E95" s="4" t="s">
        <v>144</v>
      </c>
      <c r="F95" s="8">
        <v>27394236.178195402</v>
      </c>
      <c r="G95" s="8">
        <v>28692016.201302301</v>
      </c>
      <c r="H95" s="9">
        <f t="shared" si="3"/>
        <v>1.0473741999837132</v>
      </c>
    </row>
    <row r="96" spans="1:8" ht="14.5" customHeight="1" x14ac:dyDescent="0.25">
      <c r="A96" s="12" t="s">
        <v>31</v>
      </c>
      <c r="B96" s="3" t="s">
        <v>32</v>
      </c>
      <c r="C96" s="3" t="s">
        <v>125</v>
      </c>
      <c r="D96" s="3" t="s">
        <v>126</v>
      </c>
      <c r="E96" s="4" t="s">
        <v>145</v>
      </c>
      <c r="F96" s="8">
        <v>27394236.178195402</v>
      </c>
      <c r="G96" s="8">
        <v>28692016.201302301</v>
      </c>
      <c r="H96" s="9">
        <f t="shared" si="3"/>
        <v>1.0473741999837132</v>
      </c>
    </row>
    <row r="97" spans="1:8" ht="14.5" customHeight="1" x14ac:dyDescent="0.25">
      <c r="A97" s="12" t="s">
        <v>31</v>
      </c>
      <c r="B97" s="3" t="s">
        <v>32</v>
      </c>
      <c r="C97" s="3" t="s">
        <v>127</v>
      </c>
      <c r="D97" s="3" t="s">
        <v>128</v>
      </c>
      <c r="E97" s="4" t="s">
        <v>144</v>
      </c>
      <c r="F97" s="8">
        <v>484660.95301430003</v>
      </c>
      <c r="G97" s="8">
        <v>14.8133245</v>
      </c>
      <c r="H97" s="9">
        <f t="shared" si="3"/>
        <v>3.0564303577315271E-5</v>
      </c>
    </row>
    <row r="98" spans="1:8" ht="14.5" customHeight="1" x14ac:dyDescent="0.25">
      <c r="A98" s="12" t="s">
        <v>31</v>
      </c>
      <c r="B98" s="3" t="s">
        <v>32</v>
      </c>
      <c r="C98" s="3" t="s">
        <v>127</v>
      </c>
      <c r="D98" s="3" t="s">
        <v>128</v>
      </c>
      <c r="E98" s="4" t="s">
        <v>145</v>
      </c>
      <c r="F98" s="8">
        <v>484660.95301430003</v>
      </c>
      <c r="G98" s="8">
        <v>14.8133245</v>
      </c>
      <c r="H98" s="9">
        <f t="shared" si="3"/>
        <v>3.0564303577315271E-5</v>
      </c>
    </row>
    <row r="99" spans="1:8" ht="14.5" customHeight="1" x14ac:dyDescent="0.25">
      <c r="A99" s="12" t="s">
        <v>31</v>
      </c>
      <c r="B99" s="3" t="s">
        <v>32</v>
      </c>
      <c r="C99" s="3" t="s">
        <v>129</v>
      </c>
      <c r="D99" s="3" t="s">
        <v>130</v>
      </c>
      <c r="E99" s="4" t="s">
        <v>144</v>
      </c>
      <c r="F99" s="8">
        <v>2230999.6979823997</v>
      </c>
      <c r="G99" s="8">
        <v>1896464.5245306999</v>
      </c>
      <c r="H99" s="9">
        <f t="shared" si="3"/>
        <v>0.85005144834657032</v>
      </c>
    </row>
    <row r="100" spans="1:8" ht="14.5" customHeight="1" x14ac:dyDescent="0.25">
      <c r="A100" s="12" t="s">
        <v>31</v>
      </c>
      <c r="B100" s="3" t="s">
        <v>32</v>
      </c>
      <c r="C100" s="3" t="s">
        <v>129</v>
      </c>
      <c r="D100" s="3" t="s">
        <v>130</v>
      </c>
      <c r="E100" s="4" t="s">
        <v>145</v>
      </c>
      <c r="F100" s="8">
        <v>2230999.6979823997</v>
      </c>
      <c r="G100" s="8">
        <v>1019596.1245306999</v>
      </c>
      <c r="H100" s="9">
        <f t="shared" si="3"/>
        <v>0.45701311634097025</v>
      </c>
    </row>
    <row r="101" spans="1:8" ht="14.5" customHeight="1" x14ac:dyDescent="0.25">
      <c r="A101" s="12" t="s">
        <v>31</v>
      </c>
      <c r="B101" s="3" t="s">
        <v>32</v>
      </c>
      <c r="C101" s="3" t="s">
        <v>131</v>
      </c>
      <c r="D101" s="3" t="s">
        <v>132</v>
      </c>
      <c r="E101" s="4" t="s">
        <v>144</v>
      </c>
      <c r="F101" s="8">
        <v>5933544.9601846989</v>
      </c>
      <c r="G101" s="8">
        <v>5084624.1506527001</v>
      </c>
      <c r="H101" s="9">
        <f t="shared" si="3"/>
        <v>0.85692856206055046</v>
      </c>
    </row>
    <row r="102" spans="1:8" ht="14.5" customHeight="1" x14ac:dyDescent="0.25">
      <c r="A102" s="12" t="s">
        <v>31</v>
      </c>
      <c r="B102" s="3" t="s">
        <v>32</v>
      </c>
      <c r="C102" s="3" t="s">
        <v>131</v>
      </c>
      <c r="D102" s="3" t="s">
        <v>132</v>
      </c>
      <c r="E102" s="4" t="s">
        <v>145</v>
      </c>
      <c r="F102" s="8">
        <v>5933544.9601846989</v>
      </c>
      <c r="G102" s="8">
        <v>4476232.9706527004</v>
      </c>
      <c r="H102" s="9">
        <f t="shared" si="3"/>
        <v>0.75439437986720248</v>
      </c>
    </row>
    <row r="103" spans="1:8" ht="14.5" customHeight="1" x14ac:dyDescent="0.25">
      <c r="A103" s="12" t="s">
        <v>31</v>
      </c>
      <c r="B103" s="3" t="s">
        <v>32</v>
      </c>
      <c r="C103" s="3" t="s">
        <v>133</v>
      </c>
      <c r="D103" s="3" t="s">
        <v>134</v>
      </c>
      <c r="E103" s="4" t="s">
        <v>144</v>
      </c>
      <c r="F103" s="8">
        <v>3106400.8443747</v>
      </c>
      <c r="G103" s="8">
        <v>2849474.6113355998</v>
      </c>
      <c r="H103" s="9">
        <f t="shared" si="3"/>
        <v>0.91729134586595251</v>
      </c>
    </row>
    <row r="104" spans="1:8" ht="14.5" customHeight="1" x14ac:dyDescent="0.25">
      <c r="A104" s="12" t="s">
        <v>31</v>
      </c>
      <c r="B104" s="3" t="s">
        <v>32</v>
      </c>
      <c r="C104" s="3" t="s">
        <v>133</v>
      </c>
      <c r="D104" s="3" t="s">
        <v>134</v>
      </c>
      <c r="E104" s="4" t="s">
        <v>145</v>
      </c>
      <c r="F104" s="8">
        <v>3106400.8443747</v>
      </c>
      <c r="G104" s="8">
        <v>1863909.5213355999</v>
      </c>
      <c r="H104" s="9">
        <f t="shared" si="3"/>
        <v>0.60002221693665359</v>
      </c>
    </row>
    <row r="105" spans="1:8" ht="14.5" customHeight="1" x14ac:dyDescent="0.25">
      <c r="A105" s="12" t="s">
        <v>31</v>
      </c>
      <c r="B105" s="3" t="s">
        <v>32</v>
      </c>
      <c r="C105" s="3" t="s">
        <v>135</v>
      </c>
      <c r="D105" s="3" t="s">
        <v>136</v>
      </c>
      <c r="E105" s="4" t="s">
        <v>144</v>
      </c>
      <c r="F105" s="8">
        <v>3233875.4451886998</v>
      </c>
      <c r="G105" s="8">
        <v>835834.81179569999</v>
      </c>
      <c r="H105" s="9">
        <f t="shared" si="3"/>
        <v>0.25846227721579063</v>
      </c>
    </row>
    <row r="106" spans="1:8" ht="14.5" customHeight="1" x14ac:dyDescent="0.25">
      <c r="A106" s="12" t="s">
        <v>31</v>
      </c>
      <c r="B106" s="3" t="s">
        <v>32</v>
      </c>
      <c r="C106" s="3" t="s">
        <v>135</v>
      </c>
      <c r="D106" s="3" t="s">
        <v>136</v>
      </c>
      <c r="E106" s="4" t="s">
        <v>145</v>
      </c>
      <c r="F106" s="8">
        <v>3233875.4451886998</v>
      </c>
      <c r="G106" s="8">
        <v>835834.81179569999</v>
      </c>
      <c r="H106" s="9">
        <f t="shared" si="3"/>
        <v>0.25846227721579063</v>
      </c>
    </row>
    <row r="107" spans="1:8" ht="14.5" customHeight="1" x14ac:dyDescent="0.25">
      <c r="A107" s="12" t="s">
        <v>31</v>
      </c>
      <c r="B107" s="3" t="s">
        <v>32</v>
      </c>
      <c r="C107" s="3" t="s">
        <v>137</v>
      </c>
      <c r="D107" s="3" t="s">
        <v>138</v>
      </c>
      <c r="E107" s="4" t="s">
        <v>144</v>
      </c>
      <c r="F107" s="8">
        <v>2729880.2468339996</v>
      </c>
      <c r="G107" s="8">
        <v>373999.39493100002</v>
      </c>
      <c r="H107" s="9">
        <f t="shared" si="3"/>
        <v>0.13700212504367135</v>
      </c>
    </row>
    <row r="108" spans="1:8" ht="14.5" customHeight="1" x14ac:dyDescent="0.25">
      <c r="A108" s="12" t="s">
        <v>31</v>
      </c>
      <c r="B108" s="3" t="s">
        <v>32</v>
      </c>
      <c r="C108" s="3" t="s">
        <v>137</v>
      </c>
      <c r="D108" s="3" t="s">
        <v>138</v>
      </c>
      <c r="E108" s="4" t="s">
        <v>145</v>
      </c>
      <c r="F108" s="8">
        <v>2729880.2468339996</v>
      </c>
      <c r="G108" s="8">
        <v>373999.39493100002</v>
      </c>
      <c r="H108" s="9">
        <f t="shared" si="3"/>
        <v>0.13700212504367135</v>
      </c>
    </row>
  </sheetData>
  <sheetProtection algorithmName="SHA-512" hashValue="fWtS7MoCmy1hILJnt619gDStr7InuNKukW0EkDvvi4K5EnHbswsbSMNp4f/KM9F4qa7GSrfcpc8RTtq066s1eQ==" saltValue="oO+nr8AOa8i0funuueSk8g==" spinCount="100000" sheet="1" objects="1" scenarios="1"/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B6F8F-62C3-435A-815B-B45A672C508A}">
  <sheetPr codeName="Sheet5"/>
  <dimension ref="A1:H56"/>
  <sheetViews>
    <sheetView tabSelected="1" workbookViewId="0">
      <pane ySplit="2" topLeftCell="A3" activePane="bottomLeft" state="frozen"/>
      <selection activeCell="A3" sqref="A3"/>
      <selection pane="bottomLeft" activeCell="G17" sqref="G17"/>
    </sheetView>
  </sheetViews>
  <sheetFormatPr defaultColWidth="8.7265625" defaultRowHeight="12.5" x14ac:dyDescent="0.25"/>
  <cols>
    <col min="1" max="1" width="5.1796875" style="1" bestFit="1" customWidth="1"/>
    <col min="2" max="2" width="7" style="1" bestFit="1" customWidth="1"/>
    <col min="3" max="3" width="12.1796875" style="1" bestFit="1" customWidth="1"/>
    <col min="4" max="4" width="26.81640625" style="1" bestFit="1" customWidth="1"/>
    <col min="5" max="5" width="14.1796875" style="1" bestFit="1" customWidth="1"/>
    <col min="6" max="6" width="11.1796875" style="1" bestFit="1" customWidth="1"/>
    <col min="7" max="7" width="15.453125" style="1" bestFit="1" customWidth="1"/>
    <col min="8" max="8" width="18.81640625" style="1" customWidth="1"/>
    <col min="9" max="16384" width="8.7265625" style="1"/>
  </cols>
  <sheetData>
    <row r="1" spans="1:8" x14ac:dyDescent="0.25">
      <c r="A1" s="2" t="s">
        <v>149</v>
      </c>
    </row>
    <row r="2" spans="1:8" s="6" customFormat="1" ht="25" x14ac:dyDescent="0.35">
      <c r="A2" s="5" t="s">
        <v>24</v>
      </c>
      <c r="B2" s="5" t="s">
        <v>25</v>
      </c>
      <c r="C2" s="5" t="s">
        <v>26</v>
      </c>
      <c r="D2" s="5" t="s">
        <v>27</v>
      </c>
      <c r="E2" s="5" t="s">
        <v>150</v>
      </c>
      <c r="F2" s="5" t="s">
        <v>151</v>
      </c>
      <c r="G2" s="5" t="s">
        <v>152</v>
      </c>
      <c r="H2" s="13" t="s">
        <v>153</v>
      </c>
    </row>
    <row r="3" spans="1:8" ht="14.5" customHeight="1" x14ac:dyDescent="0.25">
      <c r="A3" s="12" t="s">
        <v>31</v>
      </c>
      <c r="B3" s="3" t="s">
        <v>32</v>
      </c>
      <c r="C3" s="3" t="s">
        <v>33</v>
      </c>
      <c r="D3" s="3" t="s">
        <v>34</v>
      </c>
      <c r="E3" s="7">
        <v>1646082853</v>
      </c>
      <c r="F3" s="7">
        <v>9603293.8699999992</v>
      </c>
      <c r="G3" s="11">
        <f t="shared" ref="G3:G9" si="0">IF(ISERROR(E3/F3)=TRUE,"N/A",E3/F3)</f>
        <v>171.4081517532484</v>
      </c>
      <c r="H3" s="14">
        <v>8355960</v>
      </c>
    </row>
    <row r="4" spans="1:8" ht="14.5" customHeight="1" x14ac:dyDescent="0.25">
      <c r="A4" s="12" t="s">
        <v>31</v>
      </c>
      <c r="B4" s="3" t="s">
        <v>32</v>
      </c>
      <c r="C4" s="3" t="s">
        <v>35</v>
      </c>
      <c r="D4" s="3" t="s">
        <v>36</v>
      </c>
      <c r="E4" s="7">
        <v>1646082853</v>
      </c>
      <c r="F4" s="7">
        <v>9603293.8699999992</v>
      </c>
      <c r="G4" s="11">
        <f t="shared" si="0"/>
        <v>171.4081517532484</v>
      </c>
      <c r="H4" s="14">
        <v>8355960</v>
      </c>
    </row>
    <row r="5" spans="1:8" ht="14.5" customHeight="1" x14ac:dyDescent="0.25">
      <c r="A5" s="12" t="s">
        <v>31</v>
      </c>
      <c r="B5" s="3" t="s">
        <v>32</v>
      </c>
      <c r="C5" s="3" t="s">
        <v>37</v>
      </c>
      <c r="D5" s="3" t="s">
        <v>38</v>
      </c>
      <c r="E5" s="7">
        <v>157213276</v>
      </c>
      <c r="F5" s="7">
        <v>734796.3</v>
      </c>
      <c r="G5" s="11">
        <f t="shared" si="0"/>
        <v>213.95490968041074</v>
      </c>
      <c r="H5" s="14">
        <v>810587</v>
      </c>
    </row>
    <row r="6" spans="1:8" ht="14.5" customHeight="1" x14ac:dyDescent="0.25">
      <c r="A6" s="12" t="s">
        <v>31</v>
      </c>
      <c r="B6" s="3" t="s">
        <v>32</v>
      </c>
      <c r="C6" s="3" t="s">
        <v>39</v>
      </c>
      <c r="D6" s="3" t="s">
        <v>40</v>
      </c>
      <c r="E6" s="7">
        <v>2111026</v>
      </c>
      <c r="F6" s="7">
        <v>30574.799999999999</v>
      </c>
      <c r="G6" s="11">
        <f t="shared" si="0"/>
        <v>69.044638067951382</v>
      </c>
      <c r="H6" s="14">
        <v>22607</v>
      </c>
    </row>
    <row r="7" spans="1:8" ht="14.5" customHeight="1" x14ac:dyDescent="0.25">
      <c r="A7" s="12" t="s">
        <v>31</v>
      </c>
      <c r="B7" s="3" t="s">
        <v>32</v>
      </c>
      <c r="C7" s="3" t="s">
        <v>41</v>
      </c>
      <c r="D7" s="3" t="s">
        <v>42</v>
      </c>
      <c r="E7" s="7">
        <v>3110825</v>
      </c>
      <c r="F7" s="7">
        <v>42576.6</v>
      </c>
      <c r="G7" s="11">
        <f t="shared" si="0"/>
        <v>73.064194886392997</v>
      </c>
      <c r="H7" s="14">
        <v>29436</v>
      </c>
    </row>
    <row r="8" spans="1:8" ht="14.5" customHeight="1" x14ac:dyDescent="0.25">
      <c r="A8" s="12" t="s">
        <v>31</v>
      </c>
      <c r="B8" s="3" t="s">
        <v>32</v>
      </c>
      <c r="C8" s="3" t="s">
        <v>43</v>
      </c>
      <c r="D8" s="3" t="s">
        <v>44</v>
      </c>
      <c r="E8" s="7">
        <v>476004221</v>
      </c>
      <c r="F8" s="7">
        <v>1439188.9</v>
      </c>
      <c r="G8" s="11">
        <f t="shared" si="0"/>
        <v>330.7447833984823</v>
      </c>
      <c r="H8" s="14">
        <v>2715289</v>
      </c>
    </row>
    <row r="9" spans="1:8" ht="14.5" customHeight="1" x14ac:dyDescent="0.25">
      <c r="A9" s="12" t="s">
        <v>31</v>
      </c>
      <c r="B9" s="3" t="s">
        <v>32</v>
      </c>
      <c r="C9" s="3" t="s">
        <v>45</v>
      </c>
      <c r="D9" s="3" t="s">
        <v>46</v>
      </c>
      <c r="E9" s="7">
        <v>25353921</v>
      </c>
      <c r="F9" s="7">
        <v>189646.3</v>
      </c>
      <c r="G9" s="11">
        <f t="shared" si="0"/>
        <v>133.69056501497789</v>
      </c>
      <c r="H9" s="14">
        <v>130521</v>
      </c>
    </row>
    <row r="10" spans="1:8" ht="14.5" customHeight="1" x14ac:dyDescent="0.25">
      <c r="A10" s="12" t="s">
        <v>31</v>
      </c>
      <c r="B10" s="3" t="s">
        <v>32</v>
      </c>
      <c r="C10" s="3" t="s">
        <v>47</v>
      </c>
      <c r="D10" s="3" t="s">
        <v>48</v>
      </c>
      <c r="E10" s="7">
        <v>12989598</v>
      </c>
      <c r="F10" s="7">
        <v>130894.7</v>
      </c>
      <c r="G10" s="11">
        <f t="shared" ref="G10:G56" si="1">IF(ISERROR(E10/F10)=TRUE,"N/A",E10/F10)</f>
        <v>99.237005012426025</v>
      </c>
      <c r="H10" s="14">
        <v>149726</v>
      </c>
    </row>
    <row r="11" spans="1:8" ht="14.5" customHeight="1" x14ac:dyDescent="0.25">
      <c r="A11" s="12" t="s">
        <v>31</v>
      </c>
      <c r="B11" s="3" t="s">
        <v>32</v>
      </c>
      <c r="C11" s="3" t="s">
        <v>49</v>
      </c>
      <c r="D11" s="3" t="s">
        <v>50</v>
      </c>
      <c r="E11" s="7">
        <v>2867</v>
      </c>
      <c r="F11" s="7">
        <v>294.60000000000002</v>
      </c>
      <c r="G11" s="11">
        <f t="shared" ref="G11" si="2">IF(ISERROR(E11/F11)=TRUE,"N/A",E11/F11)</f>
        <v>9.7318397827562784</v>
      </c>
      <c r="H11" s="14">
        <v>61</v>
      </c>
    </row>
    <row r="12" spans="1:8" ht="14.5" customHeight="1" x14ac:dyDescent="0.25">
      <c r="A12" s="12" t="s">
        <v>31</v>
      </c>
      <c r="B12" s="3" t="s">
        <v>32</v>
      </c>
      <c r="C12" s="3" t="s">
        <v>51</v>
      </c>
      <c r="D12" s="3" t="s">
        <v>52</v>
      </c>
      <c r="E12" s="7">
        <v>9091794</v>
      </c>
      <c r="F12" s="7">
        <v>120298.4</v>
      </c>
      <c r="G12" s="11">
        <f t="shared" si="1"/>
        <v>75.577015155646293</v>
      </c>
      <c r="H12" s="14">
        <v>160789</v>
      </c>
    </row>
    <row r="13" spans="1:8" ht="14.5" customHeight="1" x14ac:dyDescent="0.25">
      <c r="A13" s="12" t="s">
        <v>31</v>
      </c>
      <c r="B13" s="3" t="s">
        <v>32</v>
      </c>
      <c r="C13" s="3" t="s">
        <v>53</v>
      </c>
      <c r="D13" s="3" t="s">
        <v>54</v>
      </c>
      <c r="E13" s="7">
        <v>21709399</v>
      </c>
      <c r="F13" s="7">
        <v>209636.3</v>
      </c>
      <c r="G13" s="11">
        <f t="shared" si="1"/>
        <v>103.55744210329986</v>
      </c>
      <c r="H13" s="14">
        <v>342215</v>
      </c>
    </row>
    <row r="14" spans="1:8" ht="14.5" customHeight="1" x14ac:dyDescent="0.25">
      <c r="A14" s="12" t="s">
        <v>31</v>
      </c>
      <c r="B14" s="3" t="s">
        <v>32</v>
      </c>
      <c r="C14" s="3" t="s">
        <v>55</v>
      </c>
      <c r="D14" s="3" t="s">
        <v>56</v>
      </c>
      <c r="E14" s="7">
        <v>57326436</v>
      </c>
      <c r="F14" s="7">
        <v>266183.8</v>
      </c>
      <c r="G14" s="11">
        <f t="shared" si="1"/>
        <v>215.36410555413215</v>
      </c>
      <c r="H14" s="14">
        <v>338789</v>
      </c>
    </row>
    <row r="15" spans="1:8" ht="14.5" customHeight="1" x14ac:dyDescent="0.25">
      <c r="A15" s="12" t="s">
        <v>31</v>
      </c>
      <c r="B15" s="3" t="s">
        <v>32</v>
      </c>
      <c r="C15" s="3" t="s">
        <v>57</v>
      </c>
      <c r="D15" s="3" t="s">
        <v>58</v>
      </c>
      <c r="E15" s="7">
        <v>40594874</v>
      </c>
      <c r="F15" s="7">
        <v>281217.5</v>
      </c>
      <c r="G15" s="11">
        <f t="shared" si="1"/>
        <v>144.35401068567924</v>
      </c>
      <c r="H15" s="14">
        <v>101737</v>
      </c>
    </row>
    <row r="16" spans="1:8" ht="14.5" customHeight="1" x14ac:dyDescent="0.25">
      <c r="A16" s="12" t="s">
        <v>31</v>
      </c>
      <c r="B16" s="3" t="s">
        <v>32</v>
      </c>
      <c r="C16" s="3" t="s">
        <v>59</v>
      </c>
      <c r="D16" s="3" t="s">
        <v>60</v>
      </c>
      <c r="E16" s="7">
        <v>0</v>
      </c>
      <c r="F16" s="7">
        <v>0</v>
      </c>
      <c r="G16" s="11" t="str">
        <f t="shared" ref="G16" si="3">IF(ISERROR(E16/F16)=TRUE,"N/A",E16/F16)</f>
        <v>N/A</v>
      </c>
      <c r="H16" s="14">
        <v>0</v>
      </c>
    </row>
    <row r="17" spans="1:8" ht="14.5" customHeight="1" x14ac:dyDescent="0.25">
      <c r="A17" s="12" t="s">
        <v>31</v>
      </c>
      <c r="B17" s="3" t="s">
        <v>32</v>
      </c>
      <c r="C17" s="3" t="s">
        <v>61</v>
      </c>
      <c r="D17" s="3" t="s">
        <v>62</v>
      </c>
      <c r="E17" s="7">
        <v>8371609</v>
      </c>
      <c r="F17" s="7">
        <v>90628.800000000003</v>
      </c>
      <c r="G17" s="11">
        <f t="shared" si="1"/>
        <v>92.37250189785145</v>
      </c>
      <c r="H17" s="14">
        <v>24752</v>
      </c>
    </row>
    <row r="18" spans="1:8" ht="14.5" customHeight="1" x14ac:dyDescent="0.25">
      <c r="A18" s="12" t="s">
        <v>31</v>
      </c>
      <c r="B18" s="3" t="s">
        <v>32</v>
      </c>
      <c r="C18" s="3" t="s">
        <v>63</v>
      </c>
      <c r="D18" s="3" t="s">
        <v>64</v>
      </c>
      <c r="E18" s="7">
        <v>37223741</v>
      </c>
      <c r="F18" s="7">
        <v>258438.3</v>
      </c>
      <c r="G18" s="11">
        <f t="shared" si="1"/>
        <v>144.0333766318692</v>
      </c>
      <c r="H18" s="14">
        <v>75722</v>
      </c>
    </row>
    <row r="19" spans="1:8" ht="14.5" customHeight="1" x14ac:dyDescent="0.25">
      <c r="A19" s="12" t="s">
        <v>31</v>
      </c>
      <c r="B19" s="3" t="s">
        <v>32</v>
      </c>
      <c r="C19" s="3" t="s">
        <v>65</v>
      </c>
      <c r="D19" s="3" t="s">
        <v>66</v>
      </c>
      <c r="E19" s="7">
        <v>30518991</v>
      </c>
      <c r="F19" s="7">
        <v>208684.74</v>
      </c>
      <c r="G19" s="11">
        <f t="shared" si="1"/>
        <v>146.24447863317653</v>
      </c>
      <c r="H19" s="14">
        <v>153833</v>
      </c>
    </row>
    <row r="20" spans="1:8" ht="14.5" customHeight="1" x14ac:dyDescent="0.25">
      <c r="A20" s="12" t="s">
        <v>31</v>
      </c>
      <c r="B20" s="3" t="s">
        <v>32</v>
      </c>
      <c r="C20" s="3" t="s">
        <v>67</v>
      </c>
      <c r="D20" s="3" t="s">
        <v>68</v>
      </c>
      <c r="E20" s="7">
        <v>14485681</v>
      </c>
      <c r="F20" s="7">
        <v>105732.8</v>
      </c>
      <c r="G20" s="11">
        <f t="shared" si="1"/>
        <v>137.00271817260111</v>
      </c>
      <c r="H20" s="14">
        <v>180212</v>
      </c>
    </row>
    <row r="21" spans="1:8" ht="14.5" customHeight="1" x14ac:dyDescent="0.25">
      <c r="A21" s="12" t="s">
        <v>31</v>
      </c>
      <c r="B21" s="3" t="s">
        <v>32</v>
      </c>
      <c r="C21" s="3" t="s">
        <v>69</v>
      </c>
      <c r="D21" s="3" t="s">
        <v>70</v>
      </c>
      <c r="E21" s="7">
        <v>25330494</v>
      </c>
      <c r="F21" s="7">
        <v>160260.57999999999</v>
      </c>
      <c r="G21" s="11">
        <f t="shared" si="1"/>
        <v>158.0581700128628</v>
      </c>
      <c r="H21" s="14">
        <v>115605</v>
      </c>
    </row>
    <row r="22" spans="1:8" ht="14.5" customHeight="1" x14ac:dyDescent="0.25">
      <c r="A22" s="12" t="s">
        <v>31</v>
      </c>
      <c r="B22" s="3" t="s">
        <v>32</v>
      </c>
      <c r="C22" s="3" t="s">
        <v>71</v>
      </c>
      <c r="D22" s="3" t="s">
        <v>72</v>
      </c>
      <c r="E22" s="7">
        <v>12745344</v>
      </c>
      <c r="F22" s="7">
        <v>112239.48</v>
      </c>
      <c r="G22" s="11">
        <f t="shared" si="1"/>
        <v>113.5549095558889</v>
      </c>
      <c r="H22" s="14">
        <v>80916</v>
      </c>
    </row>
    <row r="23" spans="1:8" ht="14.5" customHeight="1" x14ac:dyDescent="0.25">
      <c r="A23" s="12" t="s">
        <v>31</v>
      </c>
      <c r="B23" s="3" t="s">
        <v>32</v>
      </c>
      <c r="C23" s="3" t="s">
        <v>73</v>
      </c>
      <c r="D23" s="3" t="s">
        <v>74</v>
      </c>
      <c r="E23" s="7">
        <v>6114567</v>
      </c>
      <c r="F23" s="7">
        <v>95054.399999999994</v>
      </c>
      <c r="G23" s="11">
        <f t="shared" si="1"/>
        <v>64.327027470585264</v>
      </c>
      <c r="H23" s="14">
        <v>36928</v>
      </c>
    </row>
    <row r="24" spans="1:8" ht="14.5" customHeight="1" x14ac:dyDescent="0.25">
      <c r="A24" s="12" t="s">
        <v>31</v>
      </c>
      <c r="B24" s="3" t="s">
        <v>32</v>
      </c>
      <c r="C24" s="3" t="s">
        <v>75</v>
      </c>
      <c r="D24" s="3" t="s">
        <v>76</v>
      </c>
      <c r="E24" s="7">
        <v>58819853</v>
      </c>
      <c r="F24" s="7">
        <v>468496.4</v>
      </c>
      <c r="G24" s="11">
        <f t="shared" si="1"/>
        <v>125.55027744076581</v>
      </c>
      <c r="H24" s="14">
        <v>96082</v>
      </c>
    </row>
    <row r="25" spans="1:8" ht="14.5" customHeight="1" x14ac:dyDescent="0.25">
      <c r="A25" s="12" t="s">
        <v>31</v>
      </c>
      <c r="B25" s="3" t="s">
        <v>32</v>
      </c>
      <c r="C25" s="3" t="s">
        <v>77</v>
      </c>
      <c r="D25" s="3" t="s">
        <v>78</v>
      </c>
      <c r="E25" s="7">
        <v>15559930</v>
      </c>
      <c r="F25" s="7">
        <v>143532.88</v>
      </c>
      <c r="G25" s="11">
        <f t="shared" si="1"/>
        <v>108.40672882756898</v>
      </c>
      <c r="H25" s="14">
        <v>36536</v>
      </c>
    </row>
    <row r="26" spans="1:8" ht="14.5" customHeight="1" x14ac:dyDescent="0.25">
      <c r="A26" s="12" t="s">
        <v>31</v>
      </c>
      <c r="B26" s="3" t="s">
        <v>32</v>
      </c>
      <c r="C26" s="3" t="s">
        <v>79</v>
      </c>
      <c r="D26" s="3" t="s">
        <v>80</v>
      </c>
      <c r="E26" s="7">
        <v>56582232</v>
      </c>
      <c r="F26" s="7">
        <v>440152.4</v>
      </c>
      <c r="G26" s="11">
        <f t="shared" si="1"/>
        <v>128.55145626832888</v>
      </c>
      <c r="H26" s="14">
        <v>83533</v>
      </c>
    </row>
    <row r="27" spans="1:8" ht="14.5" customHeight="1" x14ac:dyDescent="0.25">
      <c r="A27" s="12" t="s">
        <v>31</v>
      </c>
      <c r="B27" s="3" t="s">
        <v>32</v>
      </c>
      <c r="C27" s="3" t="s">
        <v>81</v>
      </c>
      <c r="D27" s="3" t="s">
        <v>82</v>
      </c>
      <c r="E27" s="7">
        <v>53566211</v>
      </c>
      <c r="F27" s="7">
        <v>416150</v>
      </c>
      <c r="G27" s="11">
        <f t="shared" si="1"/>
        <v>128.71851736152828</v>
      </c>
      <c r="H27" s="14">
        <v>67461</v>
      </c>
    </row>
    <row r="28" spans="1:8" ht="14.5" customHeight="1" x14ac:dyDescent="0.25">
      <c r="A28" s="12" t="s">
        <v>31</v>
      </c>
      <c r="B28" s="3" t="s">
        <v>32</v>
      </c>
      <c r="C28" s="3" t="s">
        <v>83</v>
      </c>
      <c r="D28" s="3" t="s">
        <v>84</v>
      </c>
      <c r="E28" s="7">
        <v>3818562</v>
      </c>
      <c r="F28" s="7">
        <v>37986</v>
      </c>
      <c r="G28" s="11">
        <f t="shared" si="1"/>
        <v>100.52550939819933</v>
      </c>
      <c r="H28" s="14">
        <v>21291</v>
      </c>
    </row>
    <row r="29" spans="1:8" ht="14.5" customHeight="1" x14ac:dyDescent="0.25">
      <c r="A29" s="12" t="s">
        <v>31</v>
      </c>
      <c r="B29" s="3" t="s">
        <v>32</v>
      </c>
      <c r="C29" s="3" t="s">
        <v>85</v>
      </c>
      <c r="D29" s="3" t="s">
        <v>86</v>
      </c>
      <c r="E29" s="7">
        <v>25416120</v>
      </c>
      <c r="F29" s="7">
        <v>168596.68</v>
      </c>
      <c r="G29" s="11">
        <f t="shared" si="1"/>
        <v>150.75101122987712</v>
      </c>
      <c r="H29" s="14">
        <v>62546</v>
      </c>
    </row>
    <row r="30" spans="1:8" ht="14.5" customHeight="1" x14ac:dyDescent="0.25">
      <c r="A30" s="12" t="s">
        <v>31</v>
      </c>
      <c r="B30" s="3" t="s">
        <v>32</v>
      </c>
      <c r="C30" s="3" t="s">
        <v>87</v>
      </c>
      <c r="D30" s="3" t="s">
        <v>88</v>
      </c>
      <c r="E30" s="7">
        <v>35238356</v>
      </c>
      <c r="F30" s="7">
        <v>240356.76</v>
      </c>
      <c r="G30" s="11">
        <f t="shared" si="1"/>
        <v>146.60854972416834</v>
      </c>
      <c r="H30" s="14">
        <v>85969</v>
      </c>
    </row>
    <row r="31" spans="1:8" ht="14.5" customHeight="1" x14ac:dyDescent="0.25">
      <c r="A31" s="12" t="s">
        <v>31</v>
      </c>
      <c r="B31" s="3" t="s">
        <v>32</v>
      </c>
      <c r="C31" s="3" t="s">
        <v>89</v>
      </c>
      <c r="D31" s="3" t="s">
        <v>90</v>
      </c>
      <c r="E31" s="7">
        <v>13835598</v>
      </c>
      <c r="F31" s="7">
        <v>156212.1</v>
      </c>
      <c r="G31" s="11">
        <f t="shared" si="1"/>
        <v>88.569310571972338</v>
      </c>
      <c r="H31" s="14">
        <v>21070</v>
      </c>
    </row>
    <row r="32" spans="1:8" ht="14.5" customHeight="1" x14ac:dyDescent="0.25">
      <c r="A32" s="12" t="s">
        <v>31</v>
      </c>
      <c r="B32" s="3" t="s">
        <v>32</v>
      </c>
      <c r="C32" s="3" t="s">
        <v>91</v>
      </c>
      <c r="D32" s="3" t="s">
        <v>92</v>
      </c>
      <c r="E32" s="7">
        <v>41150316</v>
      </c>
      <c r="F32" s="7">
        <v>255099.6</v>
      </c>
      <c r="G32" s="11">
        <f t="shared" si="1"/>
        <v>161.31078214156352</v>
      </c>
      <c r="H32" s="14">
        <v>98393</v>
      </c>
    </row>
    <row r="33" spans="1:8" ht="14.5" customHeight="1" x14ac:dyDescent="0.25">
      <c r="A33" s="12" t="s">
        <v>31</v>
      </c>
      <c r="B33" s="3" t="s">
        <v>32</v>
      </c>
      <c r="C33" s="3" t="s">
        <v>93</v>
      </c>
      <c r="D33" s="3" t="s">
        <v>94</v>
      </c>
      <c r="E33" s="7">
        <v>51291574</v>
      </c>
      <c r="F33" s="7">
        <v>335571.55</v>
      </c>
      <c r="G33" s="11">
        <f t="shared" si="1"/>
        <v>152.84839850100522</v>
      </c>
      <c r="H33" s="14">
        <v>507612</v>
      </c>
    </row>
    <row r="34" spans="1:8" ht="14.5" customHeight="1" x14ac:dyDescent="0.25">
      <c r="A34" s="12" t="s">
        <v>31</v>
      </c>
      <c r="B34" s="3" t="s">
        <v>32</v>
      </c>
      <c r="C34" s="3" t="s">
        <v>95</v>
      </c>
      <c r="D34" s="3" t="s">
        <v>96</v>
      </c>
      <c r="E34" s="7">
        <v>30787522</v>
      </c>
      <c r="F34" s="7">
        <v>239315.3</v>
      </c>
      <c r="G34" s="11">
        <f t="shared" si="1"/>
        <v>128.64836473054586</v>
      </c>
      <c r="H34" s="14">
        <v>203125</v>
      </c>
    </row>
    <row r="35" spans="1:8" ht="14.5" customHeight="1" x14ac:dyDescent="0.25">
      <c r="A35" s="12" t="s">
        <v>31</v>
      </c>
      <c r="B35" s="3" t="s">
        <v>32</v>
      </c>
      <c r="C35" s="3" t="s">
        <v>97</v>
      </c>
      <c r="D35" s="3" t="s">
        <v>98</v>
      </c>
      <c r="E35" s="7">
        <v>19892069</v>
      </c>
      <c r="F35" s="7">
        <v>252631.5</v>
      </c>
      <c r="G35" s="11">
        <f t="shared" si="1"/>
        <v>78.739464397749288</v>
      </c>
      <c r="H35" s="14">
        <v>263179</v>
      </c>
    </row>
    <row r="36" spans="1:8" ht="14.5" customHeight="1" x14ac:dyDescent="0.25">
      <c r="A36" s="12" t="s">
        <v>31</v>
      </c>
      <c r="B36" s="3" t="s">
        <v>32</v>
      </c>
      <c r="C36" s="3" t="s">
        <v>99</v>
      </c>
      <c r="D36" s="3" t="s">
        <v>100</v>
      </c>
      <c r="E36" s="7">
        <v>35217629</v>
      </c>
      <c r="F36" s="7">
        <v>340687.25</v>
      </c>
      <c r="G36" s="11">
        <f t="shared" si="1"/>
        <v>103.37231287639911</v>
      </c>
      <c r="H36" s="14">
        <v>242676</v>
      </c>
    </row>
    <row r="37" spans="1:8" ht="14.5" customHeight="1" x14ac:dyDescent="0.25">
      <c r="A37" s="12" t="s">
        <v>31</v>
      </c>
      <c r="B37" s="3" t="s">
        <v>32</v>
      </c>
      <c r="C37" s="3" t="s">
        <v>101</v>
      </c>
      <c r="D37" s="3" t="s">
        <v>102</v>
      </c>
      <c r="E37" s="7">
        <v>4276985</v>
      </c>
      <c r="F37" s="7">
        <v>44608.800000000003</v>
      </c>
      <c r="G37" s="11">
        <f t="shared" si="1"/>
        <v>95.877607108911235</v>
      </c>
      <c r="H37" s="14">
        <v>24451</v>
      </c>
    </row>
    <row r="38" spans="1:8" ht="14.5" customHeight="1" x14ac:dyDescent="0.25">
      <c r="A38" s="12" t="s">
        <v>31</v>
      </c>
      <c r="B38" s="3" t="s">
        <v>32</v>
      </c>
      <c r="C38" s="3" t="s">
        <v>103</v>
      </c>
      <c r="D38" s="3" t="s">
        <v>104</v>
      </c>
      <c r="E38" s="7">
        <v>8645439</v>
      </c>
      <c r="F38" s="7">
        <v>57321</v>
      </c>
      <c r="G38" s="11">
        <f t="shared" si="1"/>
        <v>150.82498560736903</v>
      </c>
      <c r="H38" s="14">
        <v>45934</v>
      </c>
    </row>
    <row r="39" spans="1:8" ht="14.5" customHeight="1" x14ac:dyDescent="0.25">
      <c r="A39" s="12" t="s">
        <v>31</v>
      </c>
      <c r="B39" s="3" t="s">
        <v>32</v>
      </c>
      <c r="C39" s="3" t="s">
        <v>105</v>
      </c>
      <c r="D39" s="3" t="s">
        <v>106</v>
      </c>
      <c r="E39" s="7">
        <v>40017529</v>
      </c>
      <c r="F39" s="7">
        <v>207900.2</v>
      </c>
      <c r="G39" s="11">
        <f t="shared" si="1"/>
        <v>192.48432180440423</v>
      </c>
      <c r="H39" s="14">
        <v>102487</v>
      </c>
    </row>
    <row r="40" spans="1:8" ht="14.5" customHeight="1" x14ac:dyDescent="0.25">
      <c r="A40" s="12" t="s">
        <v>31</v>
      </c>
      <c r="B40" s="3" t="s">
        <v>32</v>
      </c>
      <c r="C40" s="3" t="s">
        <v>107</v>
      </c>
      <c r="D40" s="3" t="s">
        <v>108</v>
      </c>
      <c r="E40" s="7">
        <v>12267376</v>
      </c>
      <c r="F40" s="7">
        <v>81730.399999999994</v>
      </c>
      <c r="G40" s="11">
        <f t="shared" si="1"/>
        <v>150.09563149085287</v>
      </c>
      <c r="H40" s="14">
        <v>89543</v>
      </c>
    </row>
    <row r="41" spans="1:8" ht="14.5" customHeight="1" x14ac:dyDescent="0.25">
      <c r="A41" s="12" t="s">
        <v>31</v>
      </c>
      <c r="B41" s="3" t="s">
        <v>32</v>
      </c>
      <c r="C41" s="3" t="s">
        <v>109</v>
      </c>
      <c r="D41" s="3" t="s">
        <v>110</v>
      </c>
      <c r="E41" s="7">
        <v>11296777</v>
      </c>
      <c r="F41" s="7">
        <v>69629.600000000006</v>
      </c>
      <c r="G41" s="11">
        <f t="shared" si="1"/>
        <v>162.24101531532565</v>
      </c>
      <c r="H41" s="14">
        <v>95874</v>
      </c>
    </row>
    <row r="42" spans="1:8" ht="14.5" customHeight="1" x14ac:dyDescent="0.25">
      <c r="A42" s="12" t="s">
        <v>31</v>
      </c>
      <c r="B42" s="3" t="s">
        <v>32</v>
      </c>
      <c r="C42" s="3" t="s">
        <v>111</v>
      </c>
      <c r="D42" s="3" t="s">
        <v>112</v>
      </c>
      <c r="E42" s="7">
        <v>23793939</v>
      </c>
      <c r="F42" s="7">
        <v>152579.79999999999</v>
      </c>
      <c r="G42" s="11">
        <f t="shared" si="1"/>
        <v>155.94422721749538</v>
      </c>
      <c r="H42" s="14">
        <v>99199</v>
      </c>
    </row>
    <row r="43" spans="1:8" ht="14.5" customHeight="1" x14ac:dyDescent="0.25">
      <c r="A43" s="12" t="s">
        <v>31</v>
      </c>
      <c r="B43" s="3" t="s">
        <v>32</v>
      </c>
      <c r="C43" s="3" t="s">
        <v>113</v>
      </c>
      <c r="D43" s="3" t="s">
        <v>114</v>
      </c>
      <c r="E43" s="7">
        <v>17262364</v>
      </c>
      <c r="F43" s="7">
        <v>115096.7</v>
      </c>
      <c r="G43" s="11">
        <f t="shared" si="1"/>
        <v>149.98139825034082</v>
      </c>
      <c r="H43" s="14">
        <v>131335</v>
      </c>
    </row>
    <row r="44" spans="1:8" ht="14.5" customHeight="1" x14ac:dyDescent="0.25">
      <c r="A44" s="12" t="s">
        <v>31</v>
      </c>
      <c r="B44" s="3" t="s">
        <v>32</v>
      </c>
      <c r="C44" s="3" t="s">
        <v>115</v>
      </c>
      <c r="D44" s="3" t="s">
        <v>116</v>
      </c>
      <c r="E44" s="7">
        <v>3190098</v>
      </c>
      <c r="F44" s="7">
        <v>21301.200000000001</v>
      </c>
      <c r="G44" s="11">
        <f t="shared" si="1"/>
        <v>149.76142189172441</v>
      </c>
      <c r="H44" s="14">
        <v>37772</v>
      </c>
    </row>
    <row r="45" spans="1:8" ht="14.5" customHeight="1" x14ac:dyDescent="0.25">
      <c r="A45" s="12" t="s">
        <v>31</v>
      </c>
      <c r="B45" s="3" t="s">
        <v>32</v>
      </c>
      <c r="C45" s="3" t="s">
        <v>117</v>
      </c>
      <c r="D45" s="3" t="s">
        <v>118</v>
      </c>
      <c r="E45" s="7">
        <v>32691272</v>
      </c>
      <c r="F45" s="7">
        <v>253736</v>
      </c>
      <c r="G45" s="11">
        <f t="shared" si="1"/>
        <v>128.83970741242865</v>
      </c>
      <c r="H45" s="14">
        <v>83455</v>
      </c>
    </row>
    <row r="46" spans="1:8" ht="14.5" customHeight="1" x14ac:dyDescent="0.25">
      <c r="A46" s="12" t="s">
        <v>31</v>
      </c>
      <c r="B46" s="3" t="s">
        <v>32</v>
      </c>
      <c r="C46" s="3" t="s">
        <v>119</v>
      </c>
      <c r="D46" s="3" t="s">
        <v>120</v>
      </c>
      <c r="E46" s="7">
        <v>0</v>
      </c>
      <c r="F46" s="7">
        <v>0</v>
      </c>
      <c r="G46" s="11" t="str">
        <f t="shared" si="1"/>
        <v>N/A</v>
      </c>
      <c r="H46" s="14">
        <v>0</v>
      </c>
    </row>
    <row r="47" spans="1:8" ht="14.5" customHeight="1" x14ac:dyDescent="0.25">
      <c r="A47" s="12" t="s">
        <v>31</v>
      </c>
      <c r="B47" s="3" t="s">
        <v>32</v>
      </c>
      <c r="C47" s="3" t="s">
        <v>121</v>
      </c>
      <c r="D47" s="3" t="s">
        <v>122</v>
      </c>
      <c r="E47" s="7">
        <v>8844908</v>
      </c>
      <c r="F47" s="7">
        <v>102114</v>
      </c>
      <c r="G47" s="11">
        <f t="shared" si="1"/>
        <v>86.617975987621676</v>
      </c>
      <c r="H47" s="14">
        <v>50164</v>
      </c>
    </row>
    <row r="48" spans="1:8" ht="14.5" customHeight="1" x14ac:dyDescent="0.25">
      <c r="A48" s="12" t="s">
        <v>31</v>
      </c>
      <c r="B48" s="3" t="s">
        <v>32</v>
      </c>
      <c r="C48" s="3" t="s">
        <v>123</v>
      </c>
      <c r="D48" s="3" t="s">
        <v>124</v>
      </c>
      <c r="E48" s="7">
        <v>12265055</v>
      </c>
      <c r="F48" s="7">
        <v>64160.800000000003</v>
      </c>
      <c r="G48" s="11">
        <f t="shared" si="1"/>
        <v>191.16119188040048</v>
      </c>
      <c r="H48" s="14">
        <v>57652</v>
      </c>
    </row>
    <row r="49" spans="1:8" ht="14.5" customHeight="1" x14ac:dyDescent="0.25">
      <c r="A49" s="12" t="s">
        <v>31</v>
      </c>
      <c r="B49" s="3" t="s">
        <v>32</v>
      </c>
      <c r="C49" s="3" t="s">
        <v>125</v>
      </c>
      <c r="D49" s="3" t="s">
        <v>126</v>
      </c>
      <c r="E49" s="7">
        <v>54983340</v>
      </c>
      <c r="F49" s="7">
        <v>157959.9</v>
      </c>
      <c r="G49" s="11">
        <f t="shared" si="1"/>
        <v>348.08416566483015</v>
      </c>
      <c r="H49" s="14">
        <v>64308</v>
      </c>
    </row>
    <row r="50" spans="1:8" ht="14.5" customHeight="1" x14ac:dyDescent="0.25">
      <c r="A50" s="12" t="s">
        <v>31</v>
      </c>
      <c r="B50" s="3" t="s">
        <v>32</v>
      </c>
      <c r="C50" s="3" t="s">
        <v>127</v>
      </c>
      <c r="D50" s="3" t="s">
        <v>128</v>
      </c>
      <c r="E50" s="7">
        <v>0</v>
      </c>
      <c r="F50" s="7">
        <v>1562.7</v>
      </c>
      <c r="G50" s="11">
        <f t="shared" si="1"/>
        <v>0</v>
      </c>
      <c r="H50" s="14">
        <v>0</v>
      </c>
    </row>
    <row r="51" spans="1:8" ht="14.5" customHeight="1" x14ac:dyDescent="0.25">
      <c r="A51" s="12" t="s">
        <v>31</v>
      </c>
      <c r="B51" s="3" t="s">
        <v>32</v>
      </c>
      <c r="C51" s="3" t="s">
        <v>129</v>
      </c>
      <c r="D51" s="3" t="s">
        <v>130</v>
      </c>
      <c r="E51" s="7">
        <v>3540180</v>
      </c>
      <c r="F51" s="7">
        <v>32411.599999999999</v>
      </c>
      <c r="G51" s="11">
        <f t="shared" si="1"/>
        <v>109.22570931394934</v>
      </c>
      <c r="H51" s="14">
        <v>23408</v>
      </c>
    </row>
    <row r="52" spans="1:8" ht="14.5" customHeight="1" x14ac:dyDescent="0.25">
      <c r="A52" s="12" t="s">
        <v>31</v>
      </c>
      <c r="B52" s="3" t="s">
        <v>32</v>
      </c>
      <c r="C52" s="3" t="s">
        <v>131</v>
      </c>
      <c r="D52" s="3" t="s">
        <v>132</v>
      </c>
      <c r="E52" s="7">
        <v>19951634</v>
      </c>
      <c r="F52" s="7">
        <v>87957.1</v>
      </c>
      <c r="G52" s="11">
        <f t="shared" si="1"/>
        <v>226.83369506270668</v>
      </c>
      <c r="H52" s="14">
        <v>92158</v>
      </c>
    </row>
    <row r="53" spans="1:8" ht="14.5" customHeight="1" x14ac:dyDescent="0.25">
      <c r="A53" s="12" t="s">
        <v>31</v>
      </c>
      <c r="B53" s="3" t="s">
        <v>32</v>
      </c>
      <c r="C53" s="3" t="s">
        <v>133</v>
      </c>
      <c r="D53" s="3" t="s">
        <v>134</v>
      </c>
      <c r="E53" s="7">
        <v>11581321</v>
      </c>
      <c r="F53" s="7">
        <v>126557</v>
      </c>
      <c r="G53" s="11">
        <f t="shared" si="1"/>
        <v>91.510710588904601</v>
      </c>
      <c r="H53" s="14">
        <v>99022</v>
      </c>
    </row>
    <row r="54" spans="1:8" ht="14.5" customHeight="1" x14ac:dyDescent="0.25">
      <c r="A54" s="12" t="s">
        <v>31</v>
      </c>
      <c r="B54" s="3" t="s">
        <v>32</v>
      </c>
      <c r="C54" s="3" t="s">
        <v>135</v>
      </c>
      <c r="D54" s="3" t="s">
        <v>136</v>
      </c>
      <c r="E54" s="7">
        <v>0</v>
      </c>
      <c r="F54" s="7">
        <v>39045.25</v>
      </c>
      <c r="G54" s="11">
        <f t="shared" si="1"/>
        <v>0</v>
      </c>
      <c r="H54" s="14">
        <v>0</v>
      </c>
    </row>
    <row r="55" spans="1:8" ht="14.5" customHeight="1" x14ac:dyDescent="0.25">
      <c r="A55" s="12" t="s">
        <v>31</v>
      </c>
      <c r="B55" s="3" t="s">
        <v>32</v>
      </c>
      <c r="C55" s="3" t="s">
        <v>137</v>
      </c>
      <c r="D55" s="3" t="s">
        <v>138</v>
      </c>
      <c r="E55" s="7">
        <v>0</v>
      </c>
      <c r="F55" s="7">
        <v>16486.099999999999</v>
      </c>
      <c r="G55" s="11">
        <f t="shared" ref="G55" si="4">IF(ISERROR(E55/F55)=TRUE,"N/A",E55/F55)</f>
        <v>0</v>
      </c>
      <c r="H55" s="14">
        <v>0</v>
      </c>
    </row>
    <row r="56" spans="1:8" ht="14.5" customHeight="1" x14ac:dyDescent="0.25">
      <c r="A56" s="12" t="s">
        <v>31</v>
      </c>
      <c r="B56" s="3" t="s">
        <v>32</v>
      </c>
      <c r="C56" s="3" t="s">
        <v>154</v>
      </c>
      <c r="D56" s="3" t="s">
        <v>155</v>
      </c>
      <c r="E56" s="7">
        <v>0</v>
      </c>
      <c r="F56" s="7">
        <v>0</v>
      </c>
      <c r="G56" s="11" t="str">
        <f t="shared" si="1"/>
        <v>N/A</v>
      </c>
      <c r="H56" s="14">
        <v>0</v>
      </c>
    </row>
  </sheetData>
  <sheetProtection algorithmName="SHA-512" hashValue="l9cEQ0xkd5icRwwtjrAh6BuhDCgE1VPlrLkuuUXuJn+LCDFvam6yi5IZumr95bGEGalLlEnaQeTBF4W/98PQsQ==" saltValue="T6hjheQb2swo6BP2PELa+Q==" spinCount="100000" sheet="1" objects="1" scenarios="1"/>
  <pageMargins left="0.7" right="0.7" top="0.75" bottom="0.75" header="0.3" footer="0.3"/>
  <pageSetup orientation="portrait" r:id="rId1"/>
  <customProperties>
    <customPr name="FPMExcelClientCellBasedFunctionStatus" r:id="rId2"/>
    <customPr name="FPMExcelClientRefreshTime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6194A6F2A85A429CFBC92858145CBD" ma:contentTypeVersion="17" ma:contentTypeDescription="Create a new document." ma:contentTypeScope="" ma:versionID="1fef0d37e5805edc0ca8879ea3700840">
  <xsd:schema xmlns:xsd="http://www.w3.org/2001/XMLSchema" xmlns:xs="http://www.w3.org/2001/XMLSchema" xmlns:p="http://schemas.microsoft.com/office/2006/metadata/properties" xmlns:ns2="8017b8e9-90f1-45d4-9591-22d5bcd1803d" xmlns:ns3="fa206f85-77e9-4cb7-87d7-1bf038a27a5b" targetNamespace="http://schemas.microsoft.com/office/2006/metadata/properties" ma:root="true" ma:fieldsID="13958dcb46cc618a6fea7a4f5a8aa694" ns2:_="" ns3:_="">
    <xsd:import namespace="8017b8e9-90f1-45d4-9591-22d5bcd1803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7b8e9-90f1-45d4-9591-22d5bcd1803d" elementFormDefault="qualified">
    <xsd:import namespace="http://schemas.microsoft.com/office/2006/documentManagement/types"/>
    <xsd:import namespace="http://schemas.microsoft.com/office/infopath/2007/PartnerControls"/>
    <xsd:element name="Notes0" ma:index="4" nillable="true" ma:displayName="Notes" ma:description="Please capture information related to the signed agreements. 6-line maximum." ma:internalName="Notes0" ma:readOnly="false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881a5a6-616a-4b1a-ae87-813724fc83a8}" ma:internalName="TaxCatchAll" ma:showField="CatchAllData" ma:web="fa206f85-77e9-4cb7-87d7-1bf038a27a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17b8e9-90f1-45d4-9591-22d5bcd1803d">
      <Terms xmlns="http://schemas.microsoft.com/office/infopath/2007/PartnerControls"/>
    </lcf76f155ced4ddcb4097134ff3c332f>
    <TaxCatchAll xmlns="fa206f85-77e9-4cb7-87d7-1bf038a27a5b" xsi:nil="true"/>
    <Notes0 xmlns="8017b8e9-90f1-45d4-9591-22d5bcd1803d" xsi:nil="true"/>
  </documentManagement>
</p:properties>
</file>

<file path=customXml/itemProps1.xml><?xml version="1.0" encoding="utf-8"?>
<ds:datastoreItem xmlns:ds="http://schemas.openxmlformats.org/officeDocument/2006/customXml" ds:itemID="{D6468B49-3690-41F6-8C1A-941E33AA97D3}"/>
</file>

<file path=customXml/itemProps2.xml><?xml version="1.0" encoding="utf-8"?>
<ds:datastoreItem xmlns:ds="http://schemas.openxmlformats.org/officeDocument/2006/customXml" ds:itemID="{2B52B76E-A9D0-4D68-8534-B0932205EAC9}"/>
</file>

<file path=customXml/itemProps3.xml><?xml version="1.0" encoding="utf-8"?>
<ds:datastoreItem xmlns:ds="http://schemas.openxmlformats.org/officeDocument/2006/customXml" ds:itemID="{E0ED4E58-CDA1-4421-9B62-F8217BF741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Cost Recovery</vt:lpstr>
      <vt:lpstr>Avoidable Op Exp by Psgr Rev</vt:lpstr>
      <vt:lpstr>FullyAllocated Exp by PsgrRev</vt:lpstr>
      <vt:lpstr>Average &amp; Total Ridership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2024-04-12T16:57:14Z</dcterms:created>
  <dcterms:modified xsi:type="dcterms:W3CDTF">2024-04-12T17:02:16Z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0x010100316194A6F2A85A429CFBC92858145CBD</vt:lpwstr>
  </property>
</Properties>
</file>