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drawings/drawing4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sdot.sharepoint.com/teams/fra-rpd22-amtrakoversight/Shared Documents/Metrics and Standards Quarterly Report Files/FY24 Q3/Files for website/"/>
    </mc:Choice>
  </mc:AlternateContent>
  <xr:revisionPtr revIDLastSave="5" documentId="8_{6E9A2F18-184E-4D95-974C-38C3185E4FF5}" xr6:coauthVersionLast="47" xr6:coauthVersionMax="47" xr10:uidLastSave="{C9479973-53D5-42F1-8344-6DC45655516A}"/>
  <bookViews>
    <workbookView xWindow="-110" yWindow="-110" windowWidth="19420" windowHeight="10420" firstSheet="2" activeTab="4" xr2:uid="{3F5FEE20-BAFA-4E1A-8683-78B0580EC9F0}"/>
  </bookViews>
  <sheets>
    <sheet name="Notes" sheetId="10" r:id="rId1"/>
    <sheet name="Cost Recovery" sheetId="1" r:id="rId2"/>
    <sheet name="Avoidable Op Exp by Psgr Rev" sheetId="2" r:id="rId3"/>
    <sheet name="FullyAllocated Exp by PsgrRev" sheetId="3" r:id="rId4"/>
    <sheet name="Average &amp; Total Ridership" sheetId="4" r:id="rId5"/>
  </sheets>
  <definedNames>
    <definedName name="__FPMExcelClient_Connection" localSheetId="4">"_FPM_BPCNW10_[http://sabppas86p.amtrak.ad.nrpc:8000/sap/bpc/]_[Amtrak]_[APT_Report]_[false]_[false]\1"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4" l="1"/>
  <c r="G11" i="4"/>
  <c r="G16" i="4"/>
  <c r="G4" i="4" l="1"/>
  <c r="H20" i="3" l="1"/>
  <c r="H29" i="3"/>
  <c r="G16" i="1"/>
  <c r="H19" i="3"/>
  <c r="G11" i="1"/>
  <c r="H30" i="3"/>
  <c r="H30" i="2" l="1"/>
  <c r="H19" i="2"/>
  <c r="H20" i="2"/>
  <c r="H29" i="2"/>
  <c r="G50" i="4"/>
  <c r="G20" i="4"/>
  <c r="G56" i="4"/>
  <c r="G35" i="4" l="1"/>
  <c r="G23" i="4"/>
  <c r="G8" i="4"/>
  <c r="G51" i="4"/>
  <c r="G54" i="4"/>
  <c r="G24" i="4"/>
  <c r="G15" i="4"/>
  <c r="G7" i="4"/>
  <c r="G19" i="4"/>
  <c r="G29" i="4"/>
  <c r="G25" i="4"/>
  <c r="G33" i="4"/>
  <c r="G27" i="4"/>
  <c r="G39" i="4"/>
  <c r="G41" i="4"/>
  <c r="G18" i="4"/>
  <c r="G47" i="4"/>
  <c r="G32" i="4"/>
  <c r="G45" i="4"/>
  <c r="G49" i="4"/>
  <c r="G9" i="4"/>
  <c r="G14" i="4"/>
  <c r="G22" i="4"/>
  <c r="G43" i="4"/>
  <c r="G6" i="4"/>
  <c r="G21" i="4"/>
  <c r="G17" i="4"/>
  <c r="G28" i="4"/>
  <c r="G37" i="4"/>
  <c r="G55" i="4"/>
  <c r="G10" i="4"/>
  <c r="G52" i="4"/>
  <c r="G31" i="4"/>
  <c r="G36" i="4"/>
  <c r="G46" i="4"/>
  <c r="G44" i="4"/>
  <c r="G38" i="4"/>
  <c r="G53" i="4"/>
  <c r="G13" i="4"/>
  <c r="G12" i="4"/>
  <c r="G48" i="4"/>
  <c r="G30" i="4"/>
  <c r="G26" i="4"/>
  <c r="G42" i="4"/>
  <c r="G40" i="4"/>
  <c r="G34" i="4"/>
  <c r="G3" i="1"/>
  <c r="G5" i="4"/>
  <c r="H3" i="3" l="1"/>
  <c r="G54" i="1" l="1"/>
  <c r="H106" i="3"/>
  <c r="H105" i="3"/>
  <c r="H57" i="2"/>
  <c r="H4" i="3"/>
  <c r="H25" i="3"/>
  <c r="H26" i="3"/>
  <c r="H80" i="3"/>
  <c r="H79" i="3"/>
  <c r="H32" i="3"/>
  <c r="H31" i="3"/>
  <c r="H21" i="3"/>
  <c r="H22" i="3"/>
  <c r="H28" i="3"/>
  <c r="H27" i="3"/>
  <c r="H65" i="3"/>
  <c r="H66" i="3"/>
  <c r="H16" i="3"/>
  <c r="H15" i="3"/>
  <c r="H84" i="3"/>
  <c r="H83" i="3"/>
  <c r="H60" i="3"/>
  <c r="H59" i="3"/>
  <c r="H69" i="3"/>
  <c r="H70" i="3"/>
  <c r="H101" i="3"/>
  <c r="H102" i="3"/>
  <c r="H24" i="3"/>
  <c r="H23" i="3"/>
  <c r="H57" i="3"/>
  <c r="H58" i="3"/>
  <c r="H40" i="3"/>
  <c r="H39" i="3"/>
  <c r="H49" i="3"/>
  <c r="H50" i="3"/>
  <c r="H53" i="3"/>
  <c r="H54" i="3"/>
  <c r="H81" i="3"/>
  <c r="H82" i="3"/>
  <c r="H61" i="3"/>
  <c r="H62" i="3"/>
  <c r="H36" i="3"/>
  <c r="H35" i="3"/>
  <c r="H73" i="3"/>
  <c r="H74" i="3"/>
  <c r="H92" i="3"/>
  <c r="H91" i="3"/>
  <c r="H9" i="3"/>
  <c r="H10" i="3"/>
  <c r="H64" i="3"/>
  <c r="H63" i="3"/>
  <c r="H68" i="3"/>
  <c r="H67" i="3"/>
  <c r="H37" i="3"/>
  <c r="H38" i="3"/>
  <c r="H33" i="3"/>
  <c r="H34" i="3"/>
  <c r="H41" i="3"/>
  <c r="H42" i="3"/>
  <c r="H44" i="3"/>
  <c r="H43" i="3"/>
  <c r="H72" i="3"/>
  <c r="H71" i="3"/>
  <c r="H89" i="3"/>
  <c r="H90" i="3"/>
  <c r="H97" i="3"/>
  <c r="H98" i="3"/>
  <c r="H48" i="3"/>
  <c r="H47" i="3"/>
  <c r="H12" i="3"/>
  <c r="H11" i="3"/>
  <c r="H96" i="3"/>
  <c r="H95" i="3"/>
  <c r="H93" i="3"/>
  <c r="H94" i="3"/>
  <c r="H13" i="3"/>
  <c r="H14" i="3"/>
  <c r="H85" i="3"/>
  <c r="H86" i="3"/>
  <c r="H104" i="3"/>
  <c r="H103" i="3"/>
  <c r="H45" i="3"/>
  <c r="H46" i="3"/>
  <c r="H52" i="3"/>
  <c r="H51" i="3"/>
  <c r="H17" i="3"/>
  <c r="H18" i="3"/>
  <c r="H77" i="3"/>
  <c r="H78" i="3"/>
  <c r="H56" i="3"/>
  <c r="H55" i="3"/>
  <c r="H76" i="3"/>
  <c r="H75" i="3"/>
  <c r="G12" i="1"/>
  <c r="G43" i="1"/>
  <c r="G31" i="1"/>
  <c r="G30" i="1"/>
  <c r="G28" i="1"/>
  <c r="G47" i="1"/>
  <c r="G22" i="1"/>
  <c r="G37" i="1"/>
  <c r="G46" i="1"/>
  <c r="G7" i="1"/>
  <c r="G8" i="1"/>
  <c r="G44" i="1"/>
  <c r="G55" i="1"/>
  <c r="G27" i="1"/>
  <c r="G29" i="1"/>
  <c r="G39" i="1"/>
  <c r="G14" i="1"/>
  <c r="G41" i="1"/>
  <c r="G17" i="1"/>
  <c r="G15" i="1"/>
  <c r="G34" i="1"/>
  <c r="G9" i="1"/>
  <c r="G52" i="1"/>
  <c r="G13" i="1"/>
  <c r="G21" i="1"/>
  <c r="G26" i="1"/>
  <c r="G42" i="1"/>
  <c r="G32" i="1"/>
  <c r="G19" i="1"/>
  <c r="G38" i="1"/>
  <c r="G6" i="1"/>
  <c r="G33" i="1"/>
  <c r="G36" i="1"/>
  <c r="G35" i="1"/>
  <c r="G20" i="1"/>
  <c r="G18" i="1"/>
  <c r="G23" i="1"/>
  <c r="G50" i="1"/>
  <c r="G25" i="1"/>
  <c r="G49" i="1"/>
  <c r="G48" i="1"/>
  <c r="G53" i="1"/>
  <c r="G24" i="1"/>
  <c r="G10" i="1"/>
  <c r="G40" i="1"/>
  <c r="H58" i="2" l="1"/>
  <c r="H28" i="2"/>
  <c r="H27" i="2"/>
  <c r="H61" i="2"/>
  <c r="H62" i="2"/>
  <c r="H8" i="3"/>
  <c r="H7" i="3"/>
  <c r="H88" i="3"/>
  <c r="H87" i="3"/>
  <c r="H100" i="3"/>
  <c r="H99" i="3"/>
  <c r="G51" i="1"/>
  <c r="H108" i="3"/>
  <c r="H107" i="3"/>
  <c r="G45" i="1"/>
  <c r="G5" i="1"/>
  <c r="H106" i="2" l="1"/>
  <c r="H105" i="2"/>
  <c r="H31" i="2"/>
  <c r="H32" i="2"/>
  <c r="H92" i="2"/>
  <c r="H91" i="2"/>
  <c r="H97" i="2"/>
  <c r="H98" i="2"/>
  <c r="H35" i="2"/>
  <c r="H36" i="2"/>
  <c r="H8" i="2"/>
  <c r="H7" i="2"/>
  <c r="H41" i="2"/>
  <c r="H42" i="2"/>
  <c r="H17" i="2"/>
  <c r="H18" i="2"/>
  <c r="H96" i="2"/>
  <c r="H95" i="2"/>
  <c r="H39" i="2"/>
  <c r="H40" i="2"/>
  <c r="H76" i="2"/>
  <c r="H75" i="2"/>
  <c r="H85" i="2"/>
  <c r="H86" i="2"/>
  <c r="H103" i="2"/>
  <c r="H104" i="2"/>
  <c r="H33" i="2"/>
  <c r="H34" i="2"/>
  <c r="H72" i="2"/>
  <c r="H71" i="2"/>
  <c r="H56" i="2"/>
  <c r="H55" i="2"/>
  <c r="H88" i="2"/>
  <c r="H87" i="2"/>
  <c r="H73" i="2"/>
  <c r="H74" i="2"/>
  <c r="H26" i="2"/>
  <c r="H25" i="2"/>
  <c r="H77" i="2"/>
  <c r="H78" i="2"/>
  <c r="H4" i="2"/>
  <c r="H3" i="2"/>
  <c r="H50" i="2"/>
  <c r="H49" i="2"/>
  <c r="H11" i="2"/>
  <c r="H12" i="2"/>
  <c r="H9" i="2"/>
  <c r="H10" i="2"/>
  <c r="H102" i="2"/>
  <c r="H101" i="2"/>
  <c r="H93" i="2"/>
  <c r="H94" i="2"/>
  <c r="H69" i="2"/>
  <c r="H70" i="2"/>
  <c r="H46" i="2"/>
  <c r="H45" i="2"/>
  <c r="H83" i="2"/>
  <c r="H84" i="2"/>
  <c r="H13" i="2"/>
  <c r="H14" i="2"/>
  <c r="H22" i="2"/>
  <c r="H21" i="2"/>
  <c r="H64" i="2"/>
  <c r="H63" i="2"/>
  <c r="H80" i="2"/>
  <c r="H79" i="2"/>
  <c r="H67" i="2"/>
  <c r="H68" i="2"/>
  <c r="H24" i="2"/>
  <c r="H23" i="2"/>
  <c r="H89" i="2"/>
  <c r="H90" i="2"/>
  <c r="H37" i="2"/>
  <c r="H38" i="2"/>
  <c r="H82" i="2"/>
  <c r="H81" i="2"/>
  <c r="H99" i="2"/>
  <c r="H100" i="2"/>
  <c r="H51" i="2"/>
  <c r="H52" i="2"/>
  <c r="H59" i="2"/>
  <c r="H60" i="2"/>
  <c r="H15" i="2"/>
  <c r="H16" i="2"/>
  <c r="H66" i="2"/>
  <c r="H65" i="2"/>
  <c r="H43" i="2"/>
  <c r="H44" i="2"/>
  <c r="H53" i="2"/>
  <c r="H54" i="2"/>
  <c r="H48" i="2"/>
  <c r="H47" i="2"/>
  <c r="H5" i="3"/>
  <c r="H6" i="3"/>
  <c r="H107" i="2" l="1"/>
  <c r="H5" i="2"/>
  <c r="H6" i="2"/>
  <c r="H108" i="2"/>
  <c r="G4" i="1"/>
</calcChain>
</file>

<file path=xl/sharedStrings.xml><?xml version="1.0" encoding="utf-8"?>
<sst xmlns="http://schemas.openxmlformats.org/spreadsheetml/2006/main" count="1546" uniqueCount="156">
  <si>
    <t>FY</t>
  </si>
  <si>
    <t>Quarter</t>
  </si>
  <si>
    <t>APT_Code</t>
  </si>
  <si>
    <t>Route</t>
  </si>
  <si>
    <t>Adjusted Operating Revenue</t>
  </si>
  <si>
    <t>Cost Recovery</t>
  </si>
  <si>
    <t>APT_RT_01</t>
  </si>
  <si>
    <t>APT_RT_03</t>
  </si>
  <si>
    <t>APT_RT_04</t>
  </si>
  <si>
    <t>APT_RT_05</t>
  </si>
  <si>
    <t>APT_RT_07</t>
  </si>
  <si>
    <t>APT_RT_09</t>
  </si>
  <si>
    <t>APT_RT_12</t>
  </si>
  <si>
    <t>APT_RT_14</t>
  </si>
  <si>
    <t>APT_RT_15</t>
  </si>
  <si>
    <t>APT_RT_16</t>
  </si>
  <si>
    <t>APT_RT_18</t>
  </si>
  <si>
    <t>APT_RT_19</t>
  </si>
  <si>
    <t>APT_RT_20</t>
  </si>
  <si>
    <t>APT_RT_21</t>
  </si>
  <si>
    <t>APT_RT_22</t>
  </si>
  <si>
    <t>APT_RT_23</t>
  </si>
  <si>
    <t>APT_RT_24</t>
  </si>
  <si>
    <t>APT_RT_25</t>
  </si>
  <si>
    <t>APT_RT_26</t>
  </si>
  <si>
    <t>APT_RT_27</t>
  </si>
  <si>
    <t>APT_RT_28</t>
  </si>
  <si>
    <t>APT_RT_29</t>
  </si>
  <si>
    <t>APT_RT_30</t>
  </si>
  <si>
    <t>APT_RT_32</t>
  </si>
  <si>
    <t>APT_RT_33</t>
  </si>
  <si>
    <t>APT_RT_34</t>
  </si>
  <si>
    <t>APT_RT_35</t>
  </si>
  <si>
    <t>APT_RT_36</t>
  </si>
  <si>
    <t>APT_RT_37</t>
  </si>
  <si>
    <t>APT_RT_39</t>
  </si>
  <si>
    <t>APT_RT_40</t>
  </si>
  <si>
    <t>APT_RT_41</t>
  </si>
  <si>
    <t>APT_RT_45</t>
  </si>
  <si>
    <t>APT_RT_46</t>
  </si>
  <si>
    <t>APT_RT_47</t>
  </si>
  <si>
    <t>APT_RT_48</t>
  </si>
  <si>
    <t>APT_RT_50</t>
  </si>
  <si>
    <t>APT_RT_51</t>
  </si>
  <si>
    <t>APT_RT_52</t>
  </si>
  <si>
    <t>APT_RT_54</t>
  </si>
  <si>
    <t>APT_RT_56</t>
  </si>
  <si>
    <t>APT_RT_57</t>
  </si>
  <si>
    <t>APT_RT_63</t>
  </si>
  <si>
    <t>APT_RT_64</t>
  </si>
  <si>
    <t>APT_RT_65</t>
  </si>
  <si>
    <t>APT_RT_66</t>
  </si>
  <si>
    <t>APT_RT_67</t>
  </si>
  <si>
    <t>APT_RT_96</t>
  </si>
  <si>
    <t>APT_RT_99</t>
  </si>
  <si>
    <t>Cost Recovery - System-wide and Route</t>
  </si>
  <si>
    <t>Adjusted with State Operating Payments</t>
  </si>
  <si>
    <t>Passenger Revenue</t>
  </si>
  <si>
    <t>Yes</t>
  </si>
  <si>
    <t>No</t>
  </si>
  <si>
    <t>Average and Total Ridership - Route</t>
  </si>
  <si>
    <t>Passenger Miles</t>
  </si>
  <si>
    <t>Train Miles</t>
  </si>
  <si>
    <t>Average Ridership</t>
  </si>
  <si>
    <t>Total Ridership (Mktg)</t>
  </si>
  <si>
    <t>AC_502041</t>
  </si>
  <si>
    <t>AC_502042</t>
  </si>
  <si>
    <t>CC_9240</t>
  </si>
  <si>
    <t>AC_740266_H2</t>
  </si>
  <si>
    <t>AC_740181_H2</t>
  </si>
  <si>
    <t>AC_502024</t>
  </si>
  <si>
    <t>APT_RT_NTS</t>
  </si>
  <si>
    <t>NEC Special Trains</t>
  </si>
  <si>
    <t>Northeast Regional</t>
  </si>
  <si>
    <t>Downeaster</t>
  </si>
  <si>
    <t>Empire South</t>
  </si>
  <si>
    <t>Empire West/Maple Leaf</t>
  </si>
  <si>
    <t>Adirondack</t>
  </si>
  <si>
    <t>Ethan Allen</t>
  </si>
  <si>
    <t>Vermonter</t>
  </si>
  <si>
    <t>Keystone</t>
  </si>
  <si>
    <t>Pennsylvanian</t>
  </si>
  <si>
    <t>Washington-Lynchburg/Roanoke</t>
  </si>
  <si>
    <t>Washington-Newport News</t>
  </si>
  <si>
    <t>Washington-Norfolk</t>
  </si>
  <si>
    <t>Washington-Richmond</t>
  </si>
  <si>
    <t>Carolinian</t>
  </si>
  <si>
    <t>Piedmont</t>
  </si>
  <si>
    <t>Heartland Flyer</t>
  </si>
  <si>
    <t>Hoosier State</t>
  </si>
  <si>
    <t>Wolverine</t>
  </si>
  <si>
    <t>Blue Water</t>
  </si>
  <si>
    <t>Pere Marquette</t>
  </si>
  <si>
    <t>Hiawatha</t>
  </si>
  <si>
    <t>Lincoln Service</t>
  </si>
  <si>
    <t>Illinois Zephyr/Carl Sandburg</t>
  </si>
  <si>
    <t>Missouri River Runner</t>
  </si>
  <si>
    <t>Pacific Surfliner</t>
  </si>
  <si>
    <t>Capitol Corridor</t>
  </si>
  <si>
    <t>Cascades</t>
  </si>
  <si>
    <t>Silver Star</t>
  </si>
  <si>
    <t>Silver Meteor</t>
  </si>
  <si>
    <t>Palmetto</t>
  </si>
  <si>
    <t>Auto Train</t>
  </si>
  <si>
    <t>City of New Orleans</t>
  </si>
  <si>
    <t>Crescent</t>
  </si>
  <si>
    <t>Cardinal</t>
  </si>
  <si>
    <t>Capitol Limited</t>
  </si>
  <si>
    <t>Empire Builder</t>
  </si>
  <si>
    <t>California Zephyr</t>
  </si>
  <si>
    <t>Southwest Chief</t>
  </si>
  <si>
    <t>Coast Starlight</t>
  </si>
  <si>
    <t>Texas Eagle</t>
  </si>
  <si>
    <t>Sunset Limited</t>
  </si>
  <si>
    <t>Non-NEC Special Trains</t>
  </si>
  <si>
    <t>Fully Allocated Adj Operating Exp Covered by Passenger Revenue</t>
  </si>
  <si>
    <t>Fully Allocated Adjusted Operating Expense</t>
  </si>
  <si>
    <t>National Train Service</t>
  </si>
  <si>
    <t>APT_All_APT</t>
  </si>
  <si>
    <t>Fully Allocated Adj Operating Expense</t>
  </si>
  <si>
    <t>Notes:</t>
  </si>
  <si>
    <t>System-wide (Total Amtrak)</t>
  </si>
  <si>
    <t>OPEB'S (OTHER POSTRETIREMENT EMPLOYEE BENEFITS)</t>
  </si>
  <si>
    <t>PAY-AS-YOU-GO OFFSET (OTHER POSTRETIRE EMP BNFTS)</t>
  </si>
  <si>
    <t>OIG</t>
  </si>
  <si>
    <t>Depreciation</t>
  </si>
  <si>
    <t>Insurance Recoveries</t>
  </si>
  <si>
    <t>PENSION</t>
  </si>
  <si>
    <t>Avoidable Operating Expense</t>
  </si>
  <si>
    <t>Avoidable Operating Exp Covered by Passenger Revenue</t>
  </si>
  <si>
    <t>Avoidable Operating Expense Covered by Passenger Revenue - Route</t>
  </si>
  <si>
    <t>Fully Allocated Adjusted Operating Expense Covered by Passenger Revenue - Route</t>
  </si>
  <si>
    <t>1) System-wide (Total Amtrak) includes ANC &amp; INF service lines</t>
  </si>
  <si>
    <t>2) Fully Allocated Adjusted Operating Expense is Total Operating Expense (AC_740300_H2) excluding:</t>
  </si>
  <si>
    <t>3) Avoidable Operating Expense is Total Variable Costs (Frequency Variable &amp; Route Variable)</t>
  </si>
  <si>
    <t>4) Passenger Miles - total miles traveled by all passengers per Revenue Accounting</t>
  </si>
  <si>
    <t>5) Train Miles - number of train miles made by a train/route</t>
  </si>
  <si>
    <t>New Haven - Springfield</t>
  </si>
  <si>
    <t>Illini / Saluki</t>
  </si>
  <si>
    <t>San Joaquin</t>
  </si>
  <si>
    <t>Lake Shore Ltd</t>
  </si>
  <si>
    <t>Acela Express</t>
  </si>
  <si>
    <t>6) Ridership - per Marketing's Monthly Revenue &amp; Ridership report</t>
  </si>
  <si>
    <t>7) Route descriptions based on Marketing report</t>
  </si>
  <si>
    <t>LD_ADJ</t>
  </si>
  <si>
    <t>Long Distance Adjustments</t>
  </si>
  <si>
    <t>APT_RT_17</t>
  </si>
  <si>
    <t>APT_RT_11</t>
  </si>
  <si>
    <t>Berkshire Flyer</t>
  </si>
  <si>
    <t>AC_506131</t>
  </si>
  <si>
    <t>SaaS Implementation Cost Amortization</t>
  </si>
  <si>
    <t>Borealis</t>
  </si>
  <si>
    <t>Mardi Gras Service</t>
  </si>
  <si>
    <t>8) Route description updates for RT_17 (from "Great River Hiawatha" to "Borealis") &amp; RT_64 (from "Gulf Coast Limited" to "Mardi Gras Service")</t>
  </si>
  <si>
    <t>2024</t>
  </si>
  <si>
    <t>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</si>
</sst>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19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41" fontId="3" fillId="0" borderId="1" xfId="0" applyNumberFormat="1" applyFont="1" applyBorder="1"/>
    <xf numFmtId="42" fontId="3" fillId="0" borderId="1" xfId="0" applyNumberFormat="1" applyFont="1" applyBorder="1"/>
    <xf numFmtId="44" fontId="3" fillId="0" borderId="1" xfId="1" applyNumberFormat="1" applyFont="1" applyBorder="1" applyAlignment="1">
      <alignment horizontal="center"/>
    </xf>
    <xf numFmtId="9" fontId="3" fillId="0" borderId="1" xfId="1" applyFont="1" applyBorder="1" applyAlignment="1">
      <alignment horizontal="right"/>
    </xf>
    <xf numFmtId="41" fontId="3" fillId="0" borderId="1" xfId="1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3" borderId="1" xfId="0" applyFont="1" applyFill="1" applyBorder="1" applyAlignment="1">
      <alignment vertical="top" wrapText="1"/>
    </xf>
    <xf numFmtId="41" fontId="3" fillId="3" borderId="1" xfId="0" applyNumberFormat="1" applyFont="1" applyFill="1" applyBorder="1"/>
    <xf numFmtId="0" fontId="6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44" fontId="3" fillId="0" borderId="1" xfId="1" applyNumberFormat="1" applyFont="1" applyBorder="1" applyAlignment="1">
      <alignment horizontal="right"/>
    </xf>
  </cellXfs>
  <cellStyles count="6">
    <cellStyle name="Normal" xfId="0" builtinId="0"/>
    <cellStyle name="Normal - Style1" xfId="2" xr:uid="{9793DB2C-71DE-42B7-8262-87C0D4EA84AB}"/>
    <cellStyle name="Normal 10" xfId="3" xr:uid="{18BEEBDC-AB47-4A6C-BBF4-485C1719EEC8}"/>
    <cellStyle name="Normal 2 11" xfId="5" xr:uid="{0D709152-B0D4-42F8-9566-15D061F04DA2}"/>
    <cellStyle name="Percent" xfId="1" builtinId="5"/>
    <cellStyle name="Percent 2" xfId="4" xr:uid="{5386C6D7-4652-4BF6-B02A-90ABF5B20E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38100</xdr:colOff>
          <xdr:row>0</xdr:row>
          <xdr:rowOff>0</xdr:rowOff>
        </xdr:to>
        <xdr:sp macro="" textlink="">
          <xdr:nvSpPr>
            <xdr:cNvPr id="10241" name="FPMExcelClientSheetOptionstb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63500</xdr:colOff>
          <xdr:row>0</xdr:row>
          <xdr:rowOff>0</xdr:rowOff>
        </xdr:to>
        <xdr:sp macro="" textlink="">
          <xdr:nvSpPr>
            <xdr:cNvPr id="9217" name="FPMExcelClientSheetOptionstb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63500</xdr:colOff>
          <xdr:row>0</xdr:row>
          <xdr:rowOff>0</xdr:rowOff>
        </xdr:to>
        <xdr:sp macro="" textlink="">
          <xdr:nvSpPr>
            <xdr:cNvPr id="11265" name="FPMExcelClientSheetOptionstb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3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63500</xdr:colOff>
          <xdr:row>0</xdr:row>
          <xdr:rowOff>0</xdr:rowOff>
        </xdr:to>
        <xdr:sp macro="" textlink="">
          <xdr:nvSpPr>
            <xdr:cNvPr id="8193" name="FPMExcelClientSheetOptionstb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4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openxmlformats.org/officeDocument/2006/relationships/image" Target="../media/image1.emf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7" Type="http://schemas.openxmlformats.org/officeDocument/2006/relationships/image" Target="../media/image2.emf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7" Type="http://schemas.openxmlformats.org/officeDocument/2006/relationships/image" Target="../media/image3.emf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3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7" Type="http://schemas.openxmlformats.org/officeDocument/2006/relationships/image" Target="../media/image4.emf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4.xml"/><Relationship Id="rId5" Type="http://schemas.openxmlformats.org/officeDocument/2006/relationships/vmlDrawing" Target="../drawings/vmlDrawing4.vm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9B370-6695-4A0E-BEF0-A70538C88BBC}">
  <dimension ref="A1:B16"/>
  <sheetViews>
    <sheetView workbookViewId="0"/>
  </sheetViews>
  <sheetFormatPr defaultRowHeight="12.5" x14ac:dyDescent="0.25"/>
  <cols>
    <col min="1" max="1" width="17.36328125" style="1" customWidth="1"/>
    <col min="2" max="2" width="13.453125" style="1" bestFit="1" customWidth="1"/>
    <col min="3" max="16384" width="8.7265625" style="1"/>
  </cols>
  <sheetData>
    <row r="1" spans="1:2" ht="13" x14ac:dyDescent="0.3">
      <c r="A1" s="15" t="s">
        <v>120</v>
      </c>
    </row>
    <row r="2" spans="1:2" x14ac:dyDescent="0.25">
      <c r="A2" s="16" t="s">
        <v>132</v>
      </c>
    </row>
    <row r="3" spans="1:2" x14ac:dyDescent="0.25">
      <c r="A3" s="16" t="s">
        <v>133</v>
      </c>
    </row>
    <row r="4" spans="1:2" x14ac:dyDescent="0.25">
      <c r="A4" s="17" t="s">
        <v>65</v>
      </c>
      <c r="B4" s="1" t="s">
        <v>122</v>
      </c>
    </row>
    <row r="5" spans="1:2" x14ac:dyDescent="0.25">
      <c r="A5" s="17" t="s">
        <v>66</v>
      </c>
      <c r="B5" s="1" t="s">
        <v>123</v>
      </c>
    </row>
    <row r="6" spans="1:2" x14ac:dyDescent="0.25">
      <c r="A6" s="17" t="s">
        <v>67</v>
      </c>
      <c r="B6" s="1" t="s">
        <v>124</v>
      </c>
    </row>
    <row r="7" spans="1:2" x14ac:dyDescent="0.25">
      <c r="A7" s="17" t="s">
        <v>68</v>
      </c>
      <c r="B7" s="1" t="s">
        <v>125</v>
      </c>
    </row>
    <row r="8" spans="1:2" x14ac:dyDescent="0.25">
      <c r="A8" s="17" t="s">
        <v>69</v>
      </c>
      <c r="B8" s="1" t="s">
        <v>126</v>
      </c>
    </row>
    <row r="9" spans="1:2" x14ac:dyDescent="0.25">
      <c r="A9" s="17" t="s">
        <v>70</v>
      </c>
      <c r="B9" s="1" t="s">
        <v>127</v>
      </c>
    </row>
    <row r="10" spans="1:2" x14ac:dyDescent="0.25">
      <c r="A10" s="17" t="s">
        <v>149</v>
      </c>
      <c r="B10" s="1" t="s">
        <v>150</v>
      </c>
    </row>
    <row r="11" spans="1:2" x14ac:dyDescent="0.25">
      <c r="A11" s="16" t="s">
        <v>134</v>
      </c>
    </row>
    <row r="12" spans="1:2" x14ac:dyDescent="0.25">
      <c r="A12" s="16" t="s">
        <v>135</v>
      </c>
    </row>
    <row r="13" spans="1:2" x14ac:dyDescent="0.25">
      <c r="A13" s="16" t="s">
        <v>136</v>
      </c>
    </row>
    <row r="14" spans="1:2" x14ac:dyDescent="0.25">
      <c r="A14" s="16" t="s">
        <v>142</v>
      </c>
    </row>
    <row r="15" spans="1:2" x14ac:dyDescent="0.25">
      <c r="A15" s="16" t="s">
        <v>143</v>
      </c>
    </row>
    <row r="16" spans="1:2" x14ac:dyDescent="0.25">
      <c r="A16" s="16" t="s">
        <v>153</v>
      </c>
    </row>
  </sheetData>
  <sheetProtection algorithmName="SHA-512" hashValue="h4NeGVzV2Z725rfAnlVTXJytwvFnfo/5OjFvpAT7e3DEVvSTco2McmEmCVewbBSaH8EnmwY3l+GwQ4R6vmGD6Q==" saltValue="aQ5wIfbvaCfeLEvaOJmiI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7D304-7716-4DF1-B7EC-85106507AA15}">
  <sheetPr codeName="Sheet2"/>
  <dimension ref="A1:G55"/>
  <sheetViews>
    <sheetView workbookViewId="0">
      <pane ySplit="2" topLeftCell="A3" activePane="bottomLeft" state="frozen"/>
      <selection activeCell="A3" sqref="A3"/>
      <selection pane="bottomLeft" activeCell="A3" sqref="A3"/>
    </sheetView>
  </sheetViews>
  <sheetFormatPr defaultRowHeight="12.5" x14ac:dyDescent="0.25"/>
  <cols>
    <col min="1" max="1" width="5.1796875" style="1" bestFit="1" customWidth="1"/>
    <col min="2" max="2" width="7.36328125" style="1" bestFit="1" customWidth="1"/>
    <col min="3" max="3" width="13" style="1" bestFit="1" customWidth="1"/>
    <col min="4" max="4" width="26.90625" style="1" bestFit="1" customWidth="1"/>
    <col min="5" max="5" width="23.90625" style="1" bestFit="1" customWidth="1"/>
    <col min="6" max="6" width="23.81640625" style="1" bestFit="1" customWidth="1"/>
    <col min="7" max="7" width="12.6328125" style="1" bestFit="1" customWidth="1"/>
    <col min="8" max="16384" width="8.7265625" style="1"/>
  </cols>
  <sheetData>
    <row r="1" spans="1:7" x14ac:dyDescent="0.25">
      <c r="A1" s="2" t="s">
        <v>55</v>
      </c>
    </row>
    <row r="2" spans="1:7" s="6" customFormat="1" ht="25" x14ac:dyDescent="0.3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116</v>
      </c>
      <c r="G2" s="5" t="s">
        <v>5</v>
      </c>
    </row>
    <row r="3" spans="1:7" ht="14.5" customHeight="1" x14ac:dyDescent="0.25">
      <c r="A3" s="12" t="s">
        <v>154</v>
      </c>
      <c r="B3" s="3" t="s">
        <v>155</v>
      </c>
      <c r="C3" s="3" t="s">
        <v>118</v>
      </c>
      <c r="D3" s="3" t="s">
        <v>121</v>
      </c>
      <c r="E3" s="8">
        <v>924439939.3829366</v>
      </c>
      <c r="F3" s="8">
        <v>1084291186.8279319</v>
      </c>
      <c r="G3" s="10">
        <f t="shared" ref="G3:G55" si="0">IF(ISERROR(E3/F3)=TRUE,"N/A",E3/F3)</f>
        <v>0.85257535117237615</v>
      </c>
    </row>
    <row r="4" spans="1:7" ht="14.5" customHeight="1" x14ac:dyDescent="0.25">
      <c r="A4" s="12" t="s">
        <v>154</v>
      </c>
      <c r="B4" s="3" t="s">
        <v>155</v>
      </c>
      <c r="C4" s="3" t="s">
        <v>71</v>
      </c>
      <c r="D4" s="3" t="s">
        <v>117</v>
      </c>
      <c r="E4" s="8">
        <v>745405783.76106274</v>
      </c>
      <c r="F4" s="8">
        <v>881470588.67481637</v>
      </c>
      <c r="G4" s="10">
        <f t="shared" si="0"/>
        <v>0.8456388600346717</v>
      </c>
    </row>
    <row r="5" spans="1:7" ht="14.5" customHeight="1" x14ac:dyDescent="0.25">
      <c r="A5" s="12" t="s">
        <v>154</v>
      </c>
      <c r="B5" s="3" t="s">
        <v>155</v>
      </c>
      <c r="C5" s="3" t="s">
        <v>6</v>
      </c>
      <c r="D5" s="3" t="s">
        <v>141</v>
      </c>
      <c r="E5" s="8">
        <v>144181151.81747931</v>
      </c>
      <c r="F5" s="8">
        <v>98601255.860979497</v>
      </c>
      <c r="G5" s="10">
        <f t="shared" si="0"/>
        <v>1.4622648622322225</v>
      </c>
    </row>
    <row r="6" spans="1:7" ht="14.5" customHeight="1" x14ac:dyDescent="0.25">
      <c r="A6" s="12" t="s">
        <v>154</v>
      </c>
      <c r="B6" s="3" t="s">
        <v>155</v>
      </c>
      <c r="C6" s="3" t="s">
        <v>7</v>
      </c>
      <c r="D6" s="3" t="s">
        <v>78</v>
      </c>
      <c r="E6" s="8">
        <v>2181001.7657411001</v>
      </c>
      <c r="F6" s="8">
        <v>2140626.3442385998</v>
      </c>
      <c r="G6" s="10">
        <f t="shared" si="0"/>
        <v>1.0188614989305205</v>
      </c>
    </row>
    <row r="7" spans="1:7" ht="14.5" customHeight="1" x14ac:dyDescent="0.25">
      <c r="A7" s="12" t="s">
        <v>154</v>
      </c>
      <c r="B7" s="3" t="s">
        <v>155</v>
      </c>
      <c r="C7" s="3" t="s">
        <v>8</v>
      </c>
      <c r="D7" s="3" t="s">
        <v>79</v>
      </c>
      <c r="E7" s="8">
        <v>2894212.1080207</v>
      </c>
      <c r="F7" s="8">
        <v>3016032.5292628002</v>
      </c>
      <c r="G7" s="10">
        <f t="shared" si="0"/>
        <v>0.95960904928572621</v>
      </c>
    </row>
    <row r="8" spans="1:7" ht="14.5" customHeight="1" x14ac:dyDescent="0.25">
      <c r="A8" s="12" t="s">
        <v>154</v>
      </c>
      <c r="B8" s="3" t="s">
        <v>155</v>
      </c>
      <c r="C8" s="3" t="s">
        <v>9</v>
      </c>
      <c r="D8" s="3" t="s">
        <v>73</v>
      </c>
      <c r="E8" s="8">
        <v>235008800.74370471</v>
      </c>
      <c r="F8" s="8">
        <v>184181094.26239419</v>
      </c>
      <c r="G8" s="10">
        <f t="shared" si="0"/>
        <v>1.27596592736548</v>
      </c>
    </row>
    <row r="9" spans="1:7" ht="14.5" customHeight="1" x14ac:dyDescent="0.25">
      <c r="A9" s="12" t="s">
        <v>154</v>
      </c>
      <c r="B9" s="3" t="s">
        <v>155</v>
      </c>
      <c r="C9" s="3" t="s">
        <v>10</v>
      </c>
      <c r="D9" s="3" t="s">
        <v>76</v>
      </c>
      <c r="E9" s="8">
        <v>10144132.287640201</v>
      </c>
      <c r="F9" s="8">
        <v>11406246.490078801</v>
      </c>
      <c r="G9" s="10">
        <f t="shared" si="0"/>
        <v>0.88934885779152739</v>
      </c>
    </row>
    <row r="10" spans="1:7" ht="14.5" customHeight="1" x14ac:dyDescent="0.25">
      <c r="A10" s="12" t="s">
        <v>154</v>
      </c>
      <c r="B10" s="3" t="s">
        <v>155</v>
      </c>
      <c r="C10" s="3" t="s">
        <v>11</v>
      </c>
      <c r="D10" s="3" t="s">
        <v>74</v>
      </c>
      <c r="E10" s="8">
        <v>4047470.0340927001</v>
      </c>
      <c r="F10" s="8">
        <v>6105900.3159751995</v>
      </c>
      <c r="G10" s="10">
        <f t="shared" si="0"/>
        <v>0.66287849860618975</v>
      </c>
    </row>
    <row r="11" spans="1:7" ht="14.5" customHeight="1" x14ac:dyDescent="0.25">
      <c r="A11" s="12" t="s">
        <v>154</v>
      </c>
      <c r="B11" s="3" t="s">
        <v>155</v>
      </c>
      <c r="C11" s="3" t="s">
        <v>147</v>
      </c>
      <c r="D11" s="3" t="s">
        <v>148</v>
      </c>
      <c r="E11" s="8">
        <v>126733.23730370001</v>
      </c>
      <c r="F11" s="8">
        <v>13406.1544567</v>
      </c>
      <c r="G11" s="10">
        <f t="shared" ref="G11" si="1">IF(ISERROR(E11/F11)=TRUE,"N/A",E11/F11)</f>
        <v>9.453362462220662</v>
      </c>
    </row>
    <row r="12" spans="1:7" ht="14.5" customHeight="1" x14ac:dyDescent="0.25">
      <c r="A12" s="12" t="s">
        <v>154</v>
      </c>
      <c r="B12" s="3" t="s">
        <v>155</v>
      </c>
      <c r="C12" s="3" t="s">
        <v>12</v>
      </c>
      <c r="D12" s="3" t="s">
        <v>137</v>
      </c>
      <c r="E12" s="8">
        <v>4918696.5817098999</v>
      </c>
      <c r="F12" s="8">
        <v>9964666.3287276998</v>
      </c>
      <c r="G12" s="10">
        <f t="shared" si="0"/>
        <v>0.49361377686370805</v>
      </c>
    </row>
    <row r="13" spans="1:7" ht="14.5" customHeight="1" x14ac:dyDescent="0.25">
      <c r="A13" s="12" t="s">
        <v>154</v>
      </c>
      <c r="B13" s="3" t="s">
        <v>155</v>
      </c>
      <c r="C13" s="3" t="s">
        <v>13</v>
      </c>
      <c r="D13" s="3" t="s">
        <v>80</v>
      </c>
      <c r="E13" s="8">
        <v>9273970.3676855005</v>
      </c>
      <c r="F13" s="8">
        <v>17674058.705991399</v>
      </c>
      <c r="G13" s="10">
        <f t="shared" si="0"/>
        <v>0.52472216608297684</v>
      </c>
    </row>
    <row r="14" spans="1:7" ht="14.5" customHeight="1" x14ac:dyDescent="0.25">
      <c r="A14" s="12" t="s">
        <v>154</v>
      </c>
      <c r="B14" s="3" t="s">
        <v>155</v>
      </c>
      <c r="C14" s="3" t="s">
        <v>14</v>
      </c>
      <c r="D14" s="3" t="s">
        <v>75</v>
      </c>
      <c r="E14" s="8">
        <v>16602959.735177601</v>
      </c>
      <c r="F14" s="8">
        <v>24826257.861860391</v>
      </c>
      <c r="G14" s="10">
        <f t="shared" si="0"/>
        <v>0.66876610351671562</v>
      </c>
    </row>
    <row r="15" spans="1:7" ht="14.5" customHeight="1" x14ac:dyDescent="0.25">
      <c r="A15" s="12" t="s">
        <v>154</v>
      </c>
      <c r="B15" s="3" t="s">
        <v>155</v>
      </c>
      <c r="C15" s="3" t="s">
        <v>15</v>
      </c>
      <c r="D15" s="3" t="s">
        <v>100</v>
      </c>
      <c r="E15" s="8">
        <v>10448516.8730377</v>
      </c>
      <c r="F15" s="8">
        <v>23710907.513373498</v>
      </c>
      <c r="G15" s="10">
        <f t="shared" si="0"/>
        <v>0.44066288340690862</v>
      </c>
    </row>
    <row r="16" spans="1:7" ht="14.5" customHeight="1" x14ac:dyDescent="0.25">
      <c r="A16" s="12" t="s">
        <v>154</v>
      </c>
      <c r="B16" s="3" t="s">
        <v>155</v>
      </c>
      <c r="C16" s="3" t="s">
        <v>146</v>
      </c>
      <c r="D16" s="3" t="s">
        <v>151</v>
      </c>
      <c r="E16" s="8">
        <v>1897589.6774790001</v>
      </c>
      <c r="F16" s="8">
        <v>1801232.6492830999</v>
      </c>
      <c r="G16" s="10">
        <f t="shared" ref="G16" si="2">IF(ISERROR(E16/F16)=TRUE,"N/A",E16/F16)</f>
        <v>1.0534950486458541</v>
      </c>
    </row>
    <row r="17" spans="1:7" ht="14.5" customHeight="1" x14ac:dyDescent="0.25">
      <c r="A17" s="12" t="s">
        <v>154</v>
      </c>
      <c r="B17" s="3" t="s">
        <v>155</v>
      </c>
      <c r="C17" s="3" t="s">
        <v>16</v>
      </c>
      <c r="D17" s="3" t="s">
        <v>106</v>
      </c>
      <c r="E17" s="8">
        <v>2529346.1868106001</v>
      </c>
      <c r="F17" s="8">
        <v>7728809.2700010994</v>
      </c>
      <c r="G17" s="10">
        <f t="shared" si="0"/>
        <v>0.32726207860091755</v>
      </c>
    </row>
    <row r="18" spans="1:7" ht="14.5" customHeight="1" x14ac:dyDescent="0.25">
      <c r="A18" s="12" t="s">
        <v>154</v>
      </c>
      <c r="B18" s="3" t="s">
        <v>155</v>
      </c>
      <c r="C18" s="3" t="s">
        <v>17</v>
      </c>
      <c r="D18" s="3" t="s">
        <v>101</v>
      </c>
      <c r="E18" s="8">
        <v>10663719.9865021</v>
      </c>
      <c r="F18" s="8">
        <v>21091807.579999503</v>
      </c>
      <c r="G18" s="10">
        <f t="shared" si="0"/>
        <v>0.5055858748025972</v>
      </c>
    </row>
    <row r="19" spans="1:7" ht="14.5" customHeight="1" x14ac:dyDescent="0.25">
      <c r="A19" s="12" t="s">
        <v>154</v>
      </c>
      <c r="B19" s="3" t="s">
        <v>155</v>
      </c>
      <c r="C19" s="3" t="s">
        <v>18</v>
      </c>
      <c r="D19" s="3" t="s">
        <v>94</v>
      </c>
      <c r="E19" s="8">
        <v>5625928.1522620004</v>
      </c>
      <c r="F19" s="8">
        <v>12019589.027603099</v>
      </c>
      <c r="G19" s="10">
        <f t="shared" si="0"/>
        <v>0.46806327066108527</v>
      </c>
    </row>
    <row r="20" spans="1:7" ht="14.5" customHeight="1" x14ac:dyDescent="0.25">
      <c r="A20" s="12" t="s">
        <v>154</v>
      </c>
      <c r="B20" s="3" t="s">
        <v>155</v>
      </c>
      <c r="C20" s="3" t="s">
        <v>19</v>
      </c>
      <c r="D20" s="3" t="s">
        <v>93</v>
      </c>
      <c r="E20" s="8">
        <v>4308785.567489</v>
      </c>
      <c r="F20" s="8">
        <v>7977671.6210116008</v>
      </c>
      <c r="G20" s="10">
        <f t="shared" si="0"/>
        <v>0.54010565640988728</v>
      </c>
    </row>
    <row r="21" spans="1:7" ht="14.5" customHeight="1" x14ac:dyDescent="0.25">
      <c r="A21" s="12" t="s">
        <v>154</v>
      </c>
      <c r="B21" s="3" t="s">
        <v>155</v>
      </c>
      <c r="C21" s="3" t="s">
        <v>20</v>
      </c>
      <c r="D21" s="3" t="s">
        <v>90</v>
      </c>
      <c r="E21" s="8">
        <v>7484697.7682314999</v>
      </c>
      <c r="F21" s="8">
        <v>9250538.1590141989</v>
      </c>
      <c r="G21" s="10">
        <f t="shared" si="0"/>
        <v>0.80910944202073543</v>
      </c>
    </row>
    <row r="22" spans="1:7" ht="14.5" customHeight="1" x14ac:dyDescent="0.25">
      <c r="A22" s="12" t="s">
        <v>154</v>
      </c>
      <c r="B22" s="3" t="s">
        <v>155</v>
      </c>
      <c r="C22" s="3" t="s">
        <v>21</v>
      </c>
      <c r="D22" s="3" t="s">
        <v>138</v>
      </c>
      <c r="E22" s="8">
        <v>2415116.0295175998</v>
      </c>
      <c r="F22" s="8">
        <v>7642408.4579153992</v>
      </c>
      <c r="G22" s="10">
        <f t="shared" si="0"/>
        <v>0.31601504196183267</v>
      </c>
    </row>
    <row r="23" spans="1:7" ht="14.5" customHeight="1" x14ac:dyDescent="0.25">
      <c r="A23" s="12" t="s">
        <v>154</v>
      </c>
      <c r="B23" s="3" t="s">
        <v>155</v>
      </c>
      <c r="C23" s="3" t="s">
        <v>22</v>
      </c>
      <c r="D23" s="3" t="s">
        <v>95</v>
      </c>
      <c r="E23" s="8">
        <v>1211307.3653321001</v>
      </c>
      <c r="F23" s="8">
        <v>5178089.2760047</v>
      </c>
      <c r="G23" s="10">
        <f t="shared" si="0"/>
        <v>0.23392940924083841</v>
      </c>
    </row>
    <row r="24" spans="1:7" ht="14.5" customHeight="1" x14ac:dyDescent="0.25">
      <c r="A24" s="12" t="s">
        <v>154</v>
      </c>
      <c r="B24" s="3" t="s">
        <v>155</v>
      </c>
      <c r="C24" s="3" t="s">
        <v>23</v>
      </c>
      <c r="D24" s="3" t="s">
        <v>108</v>
      </c>
      <c r="E24" s="8">
        <v>17592521.361025698</v>
      </c>
      <c r="F24" s="8">
        <v>33531783.777809799</v>
      </c>
      <c r="G24" s="10">
        <f t="shared" si="0"/>
        <v>0.52465211745364515</v>
      </c>
    </row>
    <row r="25" spans="1:7" ht="14.5" customHeight="1" x14ac:dyDescent="0.25">
      <c r="A25" s="12" t="s">
        <v>154</v>
      </c>
      <c r="B25" s="3" t="s">
        <v>155</v>
      </c>
      <c r="C25" s="3" t="s">
        <v>24</v>
      </c>
      <c r="D25" s="3" t="s">
        <v>107</v>
      </c>
      <c r="E25" s="8">
        <v>6162312.0886668004</v>
      </c>
      <c r="F25" s="8">
        <v>13005273.9680406</v>
      </c>
      <c r="G25" s="10">
        <f t="shared" si="0"/>
        <v>0.47383177807789206</v>
      </c>
    </row>
    <row r="26" spans="1:7" ht="14.5" customHeight="1" x14ac:dyDescent="0.25">
      <c r="A26" s="12" t="s">
        <v>154</v>
      </c>
      <c r="B26" s="3" t="s">
        <v>155</v>
      </c>
      <c r="C26" s="3" t="s">
        <v>25</v>
      </c>
      <c r="D26" s="3" t="s">
        <v>109</v>
      </c>
      <c r="E26" s="8">
        <v>18286124.608609602</v>
      </c>
      <c r="F26" s="8">
        <v>37260465.828925401</v>
      </c>
      <c r="G26" s="10">
        <f t="shared" si="0"/>
        <v>0.49076478787374778</v>
      </c>
    </row>
    <row r="27" spans="1:7" ht="14.5" customHeight="1" x14ac:dyDescent="0.25">
      <c r="A27" s="12" t="s">
        <v>154</v>
      </c>
      <c r="B27" s="3" t="s">
        <v>155</v>
      </c>
      <c r="C27" s="3" t="s">
        <v>26</v>
      </c>
      <c r="D27" s="3" t="s">
        <v>110</v>
      </c>
      <c r="E27" s="8">
        <v>11647701.5362479</v>
      </c>
      <c r="F27" s="8">
        <v>30943015.536121197</v>
      </c>
      <c r="G27" s="10">
        <f t="shared" si="0"/>
        <v>0.3764242538886039</v>
      </c>
    </row>
    <row r="28" spans="1:7" ht="14.5" customHeight="1" x14ac:dyDescent="0.25">
      <c r="A28" s="12" t="s">
        <v>154</v>
      </c>
      <c r="B28" s="3" t="s">
        <v>155</v>
      </c>
      <c r="C28" s="3" t="s">
        <v>27</v>
      </c>
      <c r="D28" s="3" t="s">
        <v>88</v>
      </c>
      <c r="E28" s="8">
        <v>2628132.6384492</v>
      </c>
      <c r="F28" s="8">
        <v>2425271.3410851997</v>
      </c>
      <c r="G28" s="10">
        <f t="shared" si="0"/>
        <v>1.0836447839577525</v>
      </c>
    </row>
    <row r="29" spans="1:7" ht="14.5" customHeight="1" x14ac:dyDescent="0.25">
      <c r="A29" s="12" t="s">
        <v>154</v>
      </c>
      <c r="B29" s="3" t="s">
        <v>155</v>
      </c>
      <c r="C29" s="3" t="s">
        <v>28</v>
      </c>
      <c r="D29" s="3" t="s">
        <v>104</v>
      </c>
      <c r="E29" s="8">
        <v>6021374.9776195996</v>
      </c>
      <c r="F29" s="8">
        <v>14828416.457886301</v>
      </c>
      <c r="G29" s="10">
        <f t="shared" si="0"/>
        <v>0.4060699936989704</v>
      </c>
    </row>
    <row r="30" spans="1:7" ht="14.5" customHeight="1" x14ac:dyDescent="0.25">
      <c r="A30" s="12" t="s">
        <v>154</v>
      </c>
      <c r="B30" s="3" t="s">
        <v>155</v>
      </c>
      <c r="C30" s="3" t="s">
        <v>29</v>
      </c>
      <c r="D30" s="3" t="s">
        <v>112</v>
      </c>
      <c r="E30" s="8">
        <v>6798599.0306166997</v>
      </c>
      <c r="F30" s="8">
        <v>18441250.834298</v>
      </c>
      <c r="G30" s="10">
        <f t="shared" si="0"/>
        <v>0.36866257564114419</v>
      </c>
    </row>
    <row r="31" spans="1:7" ht="14.5" customHeight="1" x14ac:dyDescent="0.25">
      <c r="A31" s="12" t="s">
        <v>154</v>
      </c>
      <c r="B31" s="3" t="s">
        <v>155</v>
      </c>
      <c r="C31" s="3" t="s">
        <v>30</v>
      </c>
      <c r="D31" s="3" t="s">
        <v>113</v>
      </c>
      <c r="E31" s="8">
        <v>3144680.150194</v>
      </c>
      <c r="F31" s="8">
        <v>15825189.848831</v>
      </c>
      <c r="G31" s="10">
        <f t="shared" si="0"/>
        <v>0.19871358133667485</v>
      </c>
    </row>
    <row r="32" spans="1:7" ht="14.5" customHeight="1" x14ac:dyDescent="0.25">
      <c r="A32" s="12" t="s">
        <v>154</v>
      </c>
      <c r="B32" s="3" t="s">
        <v>155</v>
      </c>
      <c r="C32" s="3" t="s">
        <v>31</v>
      </c>
      <c r="D32" s="3" t="s">
        <v>111</v>
      </c>
      <c r="E32" s="8">
        <v>13425967.760451701</v>
      </c>
      <c r="F32" s="8">
        <v>23801159.846567493</v>
      </c>
      <c r="G32" s="10">
        <f t="shared" si="0"/>
        <v>0.56408880268866135</v>
      </c>
    </row>
    <row r="33" spans="1:7" ht="14.5" customHeight="1" x14ac:dyDescent="0.25">
      <c r="A33" s="12" t="s">
        <v>154</v>
      </c>
      <c r="B33" s="3" t="s">
        <v>155</v>
      </c>
      <c r="C33" s="3" t="s">
        <v>32</v>
      </c>
      <c r="D33" s="3" t="s">
        <v>97</v>
      </c>
      <c r="E33" s="8">
        <v>28123316.062191602</v>
      </c>
      <c r="F33" s="8">
        <v>33846432.42233739</v>
      </c>
      <c r="G33" s="10">
        <f t="shared" si="0"/>
        <v>0.83090931745087726</v>
      </c>
    </row>
    <row r="34" spans="1:7" ht="14.5" customHeight="1" x14ac:dyDescent="0.25">
      <c r="A34" s="12" t="s">
        <v>154</v>
      </c>
      <c r="B34" s="3" t="s">
        <v>155</v>
      </c>
      <c r="C34" s="3" t="s">
        <v>33</v>
      </c>
      <c r="D34" s="3" t="s">
        <v>99</v>
      </c>
      <c r="E34" s="8">
        <v>19420985.974049401</v>
      </c>
      <c r="F34" s="8">
        <v>21940367.645700496</v>
      </c>
      <c r="G34" s="10">
        <f t="shared" si="0"/>
        <v>0.88517140130307703</v>
      </c>
    </row>
    <row r="35" spans="1:7" ht="14.5" customHeight="1" x14ac:dyDescent="0.25">
      <c r="A35" s="12" t="s">
        <v>154</v>
      </c>
      <c r="B35" s="3" t="s">
        <v>155</v>
      </c>
      <c r="C35" s="3" t="s">
        <v>34</v>
      </c>
      <c r="D35" s="3" t="s">
        <v>98</v>
      </c>
      <c r="E35" s="8">
        <v>13899881.6728232</v>
      </c>
      <c r="F35" s="8">
        <v>17906137.182939999</v>
      </c>
      <c r="G35" s="10">
        <f t="shared" si="0"/>
        <v>0.77626355315016005</v>
      </c>
    </row>
    <row r="36" spans="1:7" ht="14.5" customHeight="1" x14ac:dyDescent="0.25">
      <c r="A36" s="12" t="s">
        <v>154</v>
      </c>
      <c r="B36" s="3" t="s">
        <v>155</v>
      </c>
      <c r="C36" s="3" t="s">
        <v>35</v>
      </c>
      <c r="D36" s="3" t="s">
        <v>139</v>
      </c>
      <c r="E36" s="8">
        <v>22783876.1067173</v>
      </c>
      <c r="F36" s="8">
        <v>25772286.827268701</v>
      </c>
      <c r="G36" s="10">
        <f t="shared" si="0"/>
        <v>0.88404557420222896</v>
      </c>
    </row>
    <row r="37" spans="1:7" ht="14.5" customHeight="1" x14ac:dyDescent="0.25">
      <c r="A37" s="12" t="s">
        <v>154</v>
      </c>
      <c r="B37" s="3" t="s">
        <v>155</v>
      </c>
      <c r="C37" s="3" t="s">
        <v>36</v>
      </c>
      <c r="D37" s="3" t="s">
        <v>77</v>
      </c>
      <c r="E37" s="8">
        <v>3833817.084084</v>
      </c>
      <c r="F37" s="8">
        <v>3634160.7279559998</v>
      </c>
      <c r="G37" s="10">
        <f t="shared" si="0"/>
        <v>1.0549387798377028</v>
      </c>
    </row>
    <row r="38" spans="1:7" ht="14.5" customHeight="1" x14ac:dyDescent="0.25">
      <c r="A38" s="12" t="s">
        <v>154</v>
      </c>
      <c r="B38" s="3" t="s">
        <v>155</v>
      </c>
      <c r="C38" s="3" t="s">
        <v>37</v>
      </c>
      <c r="D38" s="3" t="s">
        <v>91</v>
      </c>
      <c r="E38" s="8">
        <v>3585497.1694054999</v>
      </c>
      <c r="F38" s="8">
        <v>4927229.6269500004</v>
      </c>
      <c r="G38" s="10">
        <f t="shared" si="0"/>
        <v>0.72769029269394025</v>
      </c>
    </row>
    <row r="39" spans="1:7" ht="14.5" customHeight="1" x14ac:dyDescent="0.25">
      <c r="A39" s="12" t="s">
        <v>154</v>
      </c>
      <c r="B39" s="3" t="s">
        <v>155</v>
      </c>
      <c r="C39" s="3" t="s">
        <v>38</v>
      </c>
      <c r="D39" s="3" t="s">
        <v>140</v>
      </c>
      <c r="E39" s="8">
        <v>10484266.912195399</v>
      </c>
      <c r="F39" s="8">
        <v>20364185.9683652</v>
      </c>
      <c r="G39" s="10">
        <f t="shared" si="0"/>
        <v>0.51483849776672697</v>
      </c>
    </row>
    <row r="40" spans="1:7" ht="14.5" customHeight="1" x14ac:dyDescent="0.25">
      <c r="A40" s="12" t="s">
        <v>154</v>
      </c>
      <c r="B40" s="3" t="s">
        <v>155</v>
      </c>
      <c r="C40" s="3" t="s">
        <v>39</v>
      </c>
      <c r="D40" s="3" t="s">
        <v>82</v>
      </c>
      <c r="E40" s="8">
        <v>3187787.0441610999</v>
      </c>
      <c r="F40" s="8">
        <v>5433191.7674075989</v>
      </c>
      <c r="G40" s="10">
        <f t="shared" si="0"/>
        <v>0.58672455908585119</v>
      </c>
    </row>
    <row r="41" spans="1:7" ht="14.5" customHeight="1" x14ac:dyDescent="0.25">
      <c r="A41" s="12" t="s">
        <v>154</v>
      </c>
      <c r="B41" s="3" t="s">
        <v>155</v>
      </c>
      <c r="C41" s="3" t="s">
        <v>40</v>
      </c>
      <c r="D41" s="3" t="s">
        <v>83</v>
      </c>
      <c r="E41" s="8">
        <v>3405238.5355568998</v>
      </c>
      <c r="F41" s="8">
        <v>5911409.6064513</v>
      </c>
      <c r="G41" s="10">
        <f t="shared" si="0"/>
        <v>0.57604509960545791</v>
      </c>
    </row>
    <row r="42" spans="1:7" ht="14.5" customHeight="1" x14ac:dyDescent="0.25">
      <c r="A42" s="12" t="s">
        <v>154</v>
      </c>
      <c r="B42" s="3" t="s">
        <v>155</v>
      </c>
      <c r="C42" s="3" t="s">
        <v>41</v>
      </c>
      <c r="D42" s="3" t="s">
        <v>102</v>
      </c>
      <c r="E42" s="8">
        <v>7428970.3787195999</v>
      </c>
      <c r="F42" s="8">
        <v>10587412.236321902</v>
      </c>
      <c r="G42" s="10">
        <f t="shared" si="0"/>
        <v>0.70167952403263045</v>
      </c>
    </row>
    <row r="43" spans="1:7" ht="14.5" customHeight="1" x14ac:dyDescent="0.25">
      <c r="A43" s="12" t="s">
        <v>154</v>
      </c>
      <c r="B43" s="3" t="s">
        <v>155</v>
      </c>
      <c r="C43" s="3" t="s">
        <v>42</v>
      </c>
      <c r="D43" s="3" t="s">
        <v>84</v>
      </c>
      <c r="E43" s="8">
        <v>4208284.7006152999</v>
      </c>
      <c r="F43" s="8">
        <v>8141044.2462725993</v>
      </c>
      <c r="G43" s="10">
        <f t="shared" si="0"/>
        <v>0.51692197871815715</v>
      </c>
    </row>
    <row r="44" spans="1:7" ht="14.5" customHeight="1" x14ac:dyDescent="0.25">
      <c r="A44" s="12" t="s">
        <v>154</v>
      </c>
      <c r="B44" s="3" t="s">
        <v>155</v>
      </c>
      <c r="C44" s="3" t="s">
        <v>43</v>
      </c>
      <c r="D44" s="3" t="s">
        <v>85</v>
      </c>
      <c r="E44" s="8">
        <v>1552394.0772555999</v>
      </c>
      <c r="F44" s="8">
        <v>2022963.7019744001</v>
      </c>
      <c r="G44" s="10">
        <f t="shared" si="0"/>
        <v>0.76738602662048405</v>
      </c>
    </row>
    <row r="45" spans="1:7" ht="14.5" customHeight="1" x14ac:dyDescent="0.25">
      <c r="A45" s="12" t="s">
        <v>154</v>
      </c>
      <c r="B45" s="3" t="s">
        <v>155</v>
      </c>
      <c r="C45" s="3" t="s">
        <v>44</v>
      </c>
      <c r="D45" s="3" t="s">
        <v>105</v>
      </c>
      <c r="E45" s="8">
        <v>10043875.006505299</v>
      </c>
      <c r="F45" s="8">
        <v>19343699.513278101</v>
      </c>
      <c r="G45" s="10">
        <f t="shared" si="0"/>
        <v>0.519232373290894</v>
      </c>
    </row>
    <row r="46" spans="1:7" ht="14.5" customHeight="1" x14ac:dyDescent="0.25">
      <c r="A46" s="12" t="s">
        <v>154</v>
      </c>
      <c r="B46" s="3" t="s">
        <v>155</v>
      </c>
      <c r="C46" s="3" t="s">
        <v>45</v>
      </c>
      <c r="D46" s="3" t="s">
        <v>89</v>
      </c>
      <c r="E46" s="8">
        <v>0</v>
      </c>
      <c r="F46" s="8">
        <v>0</v>
      </c>
      <c r="G46" s="10" t="str">
        <f t="shared" si="0"/>
        <v>N/A</v>
      </c>
    </row>
    <row r="47" spans="1:7" ht="14.5" customHeight="1" x14ac:dyDescent="0.25">
      <c r="A47" s="12" t="s">
        <v>154</v>
      </c>
      <c r="B47" s="3" t="s">
        <v>155</v>
      </c>
      <c r="C47" s="3" t="s">
        <v>46</v>
      </c>
      <c r="D47" s="3" t="s">
        <v>96</v>
      </c>
      <c r="E47" s="8">
        <v>4603253.1918591</v>
      </c>
      <c r="F47" s="8">
        <v>5179413.3247423004</v>
      </c>
      <c r="G47" s="10">
        <f t="shared" si="0"/>
        <v>0.88875957627655311</v>
      </c>
    </row>
    <row r="48" spans="1:7" ht="14.5" customHeight="1" x14ac:dyDescent="0.25">
      <c r="A48" s="12" t="s">
        <v>154</v>
      </c>
      <c r="B48" s="3" t="s">
        <v>155</v>
      </c>
      <c r="C48" s="3" t="s">
        <v>47</v>
      </c>
      <c r="D48" s="3" t="s">
        <v>81</v>
      </c>
      <c r="E48" s="8">
        <v>3914998.6247859998</v>
      </c>
      <c r="F48" s="8">
        <v>6092877.7259928007</v>
      </c>
      <c r="G48" s="10">
        <f t="shared" si="0"/>
        <v>0.64255328940612744</v>
      </c>
    </row>
    <row r="49" spans="1:7" ht="14.5" customHeight="1" x14ac:dyDescent="0.25">
      <c r="A49" s="12" t="s">
        <v>154</v>
      </c>
      <c r="B49" s="3" t="s">
        <v>155</v>
      </c>
      <c r="C49" s="3" t="s">
        <v>48</v>
      </c>
      <c r="D49" s="3" t="s">
        <v>103</v>
      </c>
      <c r="E49" s="8">
        <v>31951003.463597801</v>
      </c>
      <c r="F49" s="8">
        <v>27781565.975033902</v>
      </c>
      <c r="G49" s="10">
        <f t="shared" si="0"/>
        <v>1.1500792825109569</v>
      </c>
    </row>
    <row r="50" spans="1:7" ht="14.5" customHeight="1" x14ac:dyDescent="0.25">
      <c r="A50" s="12" t="s">
        <v>154</v>
      </c>
      <c r="B50" s="3" t="s">
        <v>155</v>
      </c>
      <c r="C50" s="3" t="s">
        <v>49</v>
      </c>
      <c r="D50" s="3" t="s">
        <v>152</v>
      </c>
      <c r="E50" s="8">
        <v>30.770341200000001</v>
      </c>
      <c r="F50" s="8">
        <v>374104.8090749</v>
      </c>
      <c r="G50" s="10">
        <f t="shared" si="0"/>
        <v>8.2250589817570171E-5</v>
      </c>
    </row>
    <row r="51" spans="1:7" ht="14.5" customHeight="1" x14ac:dyDescent="0.25">
      <c r="A51" s="12" t="s">
        <v>154</v>
      </c>
      <c r="B51" s="3" t="s">
        <v>155</v>
      </c>
      <c r="C51" s="3" t="s">
        <v>50</v>
      </c>
      <c r="D51" s="3" t="s">
        <v>92</v>
      </c>
      <c r="E51" s="8">
        <v>2099626.8571159001</v>
      </c>
      <c r="F51" s="8">
        <v>2374551.0375031</v>
      </c>
      <c r="G51" s="10">
        <f t="shared" si="0"/>
        <v>0.88422056378443248</v>
      </c>
    </row>
    <row r="52" spans="1:7" ht="14.5" customHeight="1" x14ac:dyDescent="0.25">
      <c r="A52" s="12" t="s">
        <v>154</v>
      </c>
      <c r="B52" s="3" t="s">
        <v>155</v>
      </c>
      <c r="C52" s="3" t="s">
        <v>51</v>
      </c>
      <c r="D52" s="3" t="s">
        <v>86</v>
      </c>
      <c r="E52" s="8">
        <v>4985214.1380935004</v>
      </c>
      <c r="F52" s="8">
        <v>6035981.1909298999</v>
      </c>
      <c r="G52" s="10">
        <f t="shared" si="0"/>
        <v>0.82591611544195043</v>
      </c>
    </row>
    <row r="53" spans="1:7" ht="14.5" customHeight="1" x14ac:dyDescent="0.25">
      <c r="A53" s="12" t="s">
        <v>154</v>
      </c>
      <c r="B53" s="3" t="s">
        <v>155</v>
      </c>
      <c r="C53" s="3" t="s">
        <v>52</v>
      </c>
      <c r="D53" s="3" t="s">
        <v>87</v>
      </c>
      <c r="E53" s="8">
        <v>3258339.5446541002</v>
      </c>
      <c r="F53" s="8">
        <v>3377823.1050783005</v>
      </c>
      <c r="G53" s="10">
        <f t="shared" si="0"/>
        <v>0.96462705218501055</v>
      </c>
    </row>
    <row r="54" spans="1:7" ht="14.5" customHeight="1" x14ac:dyDescent="0.25">
      <c r="A54" s="12" t="s">
        <v>154</v>
      </c>
      <c r="B54" s="3" t="s">
        <v>155</v>
      </c>
      <c r="C54" s="3" t="s">
        <v>53</v>
      </c>
      <c r="D54" s="3" t="s">
        <v>114</v>
      </c>
      <c r="E54" s="8">
        <v>124849.7654868</v>
      </c>
      <c r="F54" s="8">
        <v>1779613.5530415003</v>
      </c>
      <c r="G54" s="10">
        <f t="shared" si="0"/>
        <v>7.0155548811943955E-2</v>
      </c>
    </row>
    <row r="55" spans="1:7" ht="14.5" customHeight="1" x14ac:dyDescent="0.25">
      <c r="A55" s="12" t="s">
        <v>154</v>
      </c>
      <c r="B55" s="3" t="s">
        <v>155</v>
      </c>
      <c r="C55" s="3" t="s">
        <v>54</v>
      </c>
      <c r="D55" s="3" t="s">
        <v>72</v>
      </c>
      <c r="E55" s="8">
        <v>838726.24374990002</v>
      </c>
      <c r="F55" s="8">
        <v>4251710.6324593006</v>
      </c>
      <c r="G55" s="10">
        <f t="shared" si="0"/>
        <v>0.1972679507741473</v>
      </c>
    </row>
  </sheetData>
  <sheetProtection algorithmName="SHA-512" hashValue="8qXPYa6KZxewBmLdhumsgNS0JzDx626YV8tM3dUYQCnxKjafVapqOgG5wVl6r8lXevGxgc+PxvFpSu0gxjycQg==" saltValue="m7dhup5rtiT+C9eSVUFpPg==" spinCount="100000" sheet="1" objects="1" scenarios="1"/>
  <phoneticPr fontId="2" type="noConversion"/>
  <pageMargins left="0.7" right="0.7" top="0.75" bottom="0.75" header="0.3" footer="0.3"/>
  <pageSetup orientation="portrait" r:id="rId1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10241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38100</xdr:colOff>
                <xdr:row>0</xdr:row>
                <xdr:rowOff>0</xdr:rowOff>
              </to>
            </anchor>
          </controlPr>
        </control>
      </mc:Choice>
      <mc:Fallback>
        <control shapeId="10241" r:id="rId6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10C04-E8E6-43C0-AD24-099E5C3128A9}">
  <sheetPr codeName="Sheet3"/>
  <dimension ref="A1:H108"/>
  <sheetViews>
    <sheetView workbookViewId="0">
      <pane ySplit="2" topLeftCell="A3" activePane="bottomLeft" state="frozen"/>
      <selection activeCell="A3" sqref="A3"/>
      <selection pane="bottomLeft" activeCell="A3" sqref="A3"/>
    </sheetView>
  </sheetViews>
  <sheetFormatPr defaultRowHeight="12.5" x14ac:dyDescent="0.25"/>
  <cols>
    <col min="1" max="1" width="5.1796875" style="1" bestFit="1" customWidth="1"/>
    <col min="2" max="2" width="7" style="1" bestFit="1" customWidth="1"/>
    <col min="3" max="3" width="12.08984375" style="1" bestFit="1" customWidth="1"/>
    <col min="4" max="4" width="26.90625" style="1" bestFit="1" customWidth="1"/>
    <col min="5" max="5" width="17.36328125" style="1" bestFit="1" customWidth="1"/>
    <col min="6" max="6" width="16.7265625" style="1" customWidth="1"/>
    <col min="7" max="7" width="14.6328125" style="1" customWidth="1"/>
    <col min="8" max="8" width="29.90625" style="1" bestFit="1" customWidth="1"/>
    <col min="9" max="16384" width="8.7265625" style="1"/>
  </cols>
  <sheetData>
    <row r="1" spans="1:8" x14ac:dyDescent="0.25">
      <c r="A1" s="2" t="s">
        <v>130</v>
      </c>
    </row>
    <row r="2" spans="1:8" s="6" customFormat="1" ht="25" x14ac:dyDescent="0.35">
      <c r="A2" s="5" t="s">
        <v>0</v>
      </c>
      <c r="B2" s="5" t="s">
        <v>1</v>
      </c>
      <c r="C2" s="5" t="s">
        <v>2</v>
      </c>
      <c r="D2" s="5" t="s">
        <v>3</v>
      </c>
      <c r="E2" s="5" t="s">
        <v>56</v>
      </c>
      <c r="F2" s="5" t="s">
        <v>128</v>
      </c>
      <c r="G2" s="5" t="s">
        <v>57</v>
      </c>
      <c r="H2" s="5" t="s">
        <v>129</v>
      </c>
    </row>
    <row r="3" spans="1:8" ht="14.5" customHeight="1" x14ac:dyDescent="0.25">
      <c r="A3" s="12" t="s">
        <v>154</v>
      </c>
      <c r="B3" s="3" t="s">
        <v>155</v>
      </c>
      <c r="C3" s="3" t="s">
        <v>118</v>
      </c>
      <c r="D3" s="3" t="s">
        <v>121</v>
      </c>
      <c r="E3" s="4" t="s">
        <v>58</v>
      </c>
      <c r="F3" s="8">
        <v>819482926.33117676</v>
      </c>
      <c r="G3" s="8">
        <v>726354696.33455467</v>
      </c>
      <c r="H3" s="9">
        <f>IF(ISERROR(G3/F3)=TRUE,"N/A",G3/F3)</f>
        <v>0.88635732728007288</v>
      </c>
    </row>
    <row r="4" spans="1:8" ht="14.5" customHeight="1" x14ac:dyDescent="0.25">
      <c r="A4" s="12" t="s">
        <v>154</v>
      </c>
      <c r="B4" s="3" t="s">
        <v>155</v>
      </c>
      <c r="C4" s="3" t="s">
        <v>118</v>
      </c>
      <c r="D4" s="3" t="s">
        <v>121</v>
      </c>
      <c r="E4" s="4" t="s">
        <v>59</v>
      </c>
      <c r="F4" s="8">
        <v>819482926.33117676</v>
      </c>
      <c r="G4" s="8">
        <v>668733643.20155525</v>
      </c>
      <c r="H4" s="9">
        <f t="shared" ref="H4:H71" si="0">IF(ISERROR(G4/F4)=TRUE,"N/A",G4/F4)</f>
        <v>0.81604341190544905</v>
      </c>
    </row>
    <row r="5" spans="1:8" ht="14.5" customHeight="1" x14ac:dyDescent="0.25">
      <c r="A5" s="12" t="s">
        <v>154</v>
      </c>
      <c r="B5" s="3" t="s">
        <v>155</v>
      </c>
      <c r="C5" s="3" t="s">
        <v>71</v>
      </c>
      <c r="D5" s="3" t="s">
        <v>117</v>
      </c>
      <c r="E5" s="4" t="s">
        <v>58</v>
      </c>
      <c r="F5" s="8">
        <v>679407541.54639554</v>
      </c>
      <c r="G5" s="8">
        <v>726342798.57379591</v>
      </c>
      <c r="H5" s="9">
        <f t="shared" si="0"/>
        <v>1.0690826259016368</v>
      </c>
    </row>
    <row r="6" spans="1:8" ht="14.5" customHeight="1" x14ac:dyDescent="0.25">
      <c r="A6" s="12" t="s">
        <v>154</v>
      </c>
      <c r="B6" s="3" t="s">
        <v>155</v>
      </c>
      <c r="C6" s="3" t="s">
        <v>71</v>
      </c>
      <c r="D6" s="3" t="s">
        <v>117</v>
      </c>
      <c r="E6" s="4" t="s">
        <v>59</v>
      </c>
      <c r="F6" s="8">
        <v>679407541.54639554</v>
      </c>
      <c r="G6" s="8">
        <v>668721745.44079626</v>
      </c>
      <c r="H6" s="9">
        <f t="shared" si="0"/>
        <v>0.98427189065155596</v>
      </c>
    </row>
    <row r="7" spans="1:8" ht="14.5" customHeight="1" x14ac:dyDescent="0.25">
      <c r="A7" s="12" t="s">
        <v>154</v>
      </c>
      <c r="B7" s="3" t="s">
        <v>155</v>
      </c>
      <c r="C7" s="3" t="s">
        <v>6</v>
      </c>
      <c r="D7" s="3" t="s">
        <v>141</v>
      </c>
      <c r="E7" s="4" t="s">
        <v>58</v>
      </c>
      <c r="F7" s="8">
        <v>71527577.686051801</v>
      </c>
      <c r="G7" s="8">
        <v>141371930.31575611</v>
      </c>
      <c r="H7" s="9">
        <f t="shared" si="0"/>
        <v>1.9764674673629312</v>
      </c>
    </row>
    <row r="8" spans="1:8" ht="14.5" customHeight="1" x14ac:dyDescent="0.25">
      <c r="A8" s="12" t="s">
        <v>154</v>
      </c>
      <c r="B8" s="3" t="s">
        <v>155</v>
      </c>
      <c r="C8" s="3" t="s">
        <v>6</v>
      </c>
      <c r="D8" s="3" t="s">
        <v>141</v>
      </c>
      <c r="E8" s="4" t="s">
        <v>59</v>
      </c>
      <c r="F8" s="8">
        <v>71527577.686051801</v>
      </c>
      <c r="G8" s="8">
        <v>141371930.31575611</v>
      </c>
      <c r="H8" s="9">
        <f t="shared" si="0"/>
        <v>1.9764674673629312</v>
      </c>
    </row>
    <row r="9" spans="1:8" ht="14.5" customHeight="1" x14ac:dyDescent="0.25">
      <c r="A9" s="12" t="s">
        <v>154</v>
      </c>
      <c r="B9" s="3" t="s">
        <v>155</v>
      </c>
      <c r="C9" s="3" t="s">
        <v>7</v>
      </c>
      <c r="D9" s="3" t="s">
        <v>78</v>
      </c>
      <c r="E9" s="4" t="s">
        <v>58</v>
      </c>
      <c r="F9" s="8">
        <v>1818002.1206328999</v>
      </c>
      <c r="G9" s="8">
        <v>2164891.7144399998</v>
      </c>
      <c r="H9" s="9">
        <f t="shared" si="0"/>
        <v>1.1908081348586861</v>
      </c>
    </row>
    <row r="10" spans="1:8" ht="14.5" customHeight="1" x14ac:dyDescent="0.25">
      <c r="A10" s="12" t="s">
        <v>154</v>
      </c>
      <c r="B10" s="3" t="s">
        <v>155</v>
      </c>
      <c r="C10" s="3" t="s">
        <v>7</v>
      </c>
      <c r="D10" s="3" t="s">
        <v>78</v>
      </c>
      <c r="E10" s="4" t="s">
        <v>59</v>
      </c>
      <c r="F10" s="8">
        <v>1818002.1206328999</v>
      </c>
      <c r="G10" s="8">
        <v>660929.84015969979</v>
      </c>
      <c r="H10" s="9">
        <f t="shared" si="0"/>
        <v>0.36354734279936413</v>
      </c>
    </row>
    <row r="11" spans="1:8" ht="14.5" customHeight="1" x14ac:dyDescent="0.25">
      <c r="A11" s="12" t="s">
        <v>154</v>
      </c>
      <c r="B11" s="3" t="s">
        <v>155</v>
      </c>
      <c r="C11" s="3" t="s">
        <v>8</v>
      </c>
      <c r="D11" s="3" t="s">
        <v>79</v>
      </c>
      <c r="E11" s="4" t="s">
        <v>58</v>
      </c>
      <c r="F11" s="8">
        <v>2454635.0535340002</v>
      </c>
      <c r="G11" s="8">
        <v>2856071.1996849002</v>
      </c>
      <c r="H11" s="9">
        <f t="shared" si="0"/>
        <v>1.1635420897183646</v>
      </c>
    </row>
    <row r="12" spans="1:8" ht="14.5" customHeight="1" x14ac:dyDescent="0.25">
      <c r="A12" s="12" t="s">
        <v>154</v>
      </c>
      <c r="B12" s="3" t="s">
        <v>155</v>
      </c>
      <c r="C12" s="3" t="s">
        <v>8</v>
      </c>
      <c r="D12" s="3" t="s">
        <v>79</v>
      </c>
      <c r="E12" s="4" t="s">
        <v>59</v>
      </c>
      <c r="F12" s="8">
        <v>2454635.0535340002</v>
      </c>
      <c r="G12" s="8">
        <v>753929.38012250001</v>
      </c>
      <c r="H12" s="9">
        <f t="shared" si="0"/>
        <v>0.30714520231308878</v>
      </c>
    </row>
    <row r="13" spans="1:8" ht="14.5" customHeight="1" x14ac:dyDescent="0.25">
      <c r="A13" s="12" t="s">
        <v>154</v>
      </c>
      <c r="B13" s="3" t="s">
        <v>155</v>
      </c>
      <c r="C13" s="3" t="s">
        <v>9</v>
      </c>
      <c r="D13" s="3" t="s">
        <v>73</v>
      </c>
      <c r="E13" s="4" t="s">
        <v>58</v>
      </c>
      <c r="F13" s="8">
        <v>132116936.25474221</v>
      </c>
      <c r="G13" s="8">
        <v>229155033.1050863</v>
      </c>
      <c r="H13" s="9">
        <f t="shared" si="0"/>
        <v>1.7344864299853231</v>
      </c>
    </row>
    <row r="14" spans="1:8" ht="14.5" customHeight="1" x14ac:dyDescent="0.25">
      <c r="A14" s="12" t="s">
        <v>154</v>
      </c>
      <c r="B14" s="3" t="s">
        <v>155</v>
      </c>
      <c r="C14" s="3" t="s">
        <v>9</v>
      </c>
      <c r="D14" s="3" t="s">
        <v>73</v>
      </c>
      <c r="E14" s="4" t="s">
        <v>59</v>
      </c>
      <c r="F14" s="8">
        <v>132116936.25474221</v>
      </c>
      <c r="G14" s="8">
        <v>229155033.1050863</v>
      </c>
      <c r="H14" s="9">
        <f t="shared" si="0"/>
        <v>1.7344864299853231</v>
      </c>
    </row>
    <row r="15" spans="1:8" ht="14.5" customHeight="1" x14ac:dyDescent="0.25">
      <c r="A15" s="12" t="s">
        <v>154</v>
      </c>
      <c r="B15" s="3" t="s">
        <v>155</v>
      </c>
      <c r="C15" s="3" t="s">
        <v>10</v>
      </c>
      <c r="D15" s="3" t="s">
        <v>76</v>
      </c>
      <c r="E15" s="4" t="s">
        <v>58</v>
      </c>
      <c r="F15" s="8">
        <v>9342140.836897701</v>
      </c>
      <c r="G15" s="8">
        <v>9976373.6714939997</v>
      </c>
      <c r="H15" s="9">
        <f t="shared" si="0"/>
        <v>1.0678894533564869</v>
      </c>
    </row>
    <row r="16" spans="1:8" ht="14.5" customHeight="1" x14ac:dyDescent="0.25">
      <c r="A16" s="12" t="s">
        <v>154</v>
      </c>
      <c r="B16" s="3" t="s">
        <v>155</v>
      </c>
      <c r="C16" s="3" t="s">
        <v>10</v>
      </c>
      <c r="D16" s="3" t="s">
        <v>76</v>
      </c>
      <c r="E16" s="4" t="s">
        <v>59</v>
      </c>
      <c r="F16" s="8">
        <v>9342140.836897701</v>
      </c>
      <c r="G16" s="8">
        <v>5323017.0944371996</v>
      </c>
      <c r="H16" s="9">
        <f t="shared" si="0"/>
        <v>0.56978557563737664</v>
      </c>
    </row>
    <row r="17" spans="1:8" ht="14.5" customHeight="1" x14ac:dyDescent="0.25">
      <c r="A17" s="12" t="s">
        <v>154</v>
      </c>
      <c r="B17" s="3" t="s">
        <v>155</v>
      </c>
      <c r="C17" s="3" t="s">
        <v>11</v>
      </c>
      <c r="D17" s="3" t="s">
        <v>74</v>
      </c>
      <c r="E17" s="4" t="s">
        <v>58</v>
      </c>
      <c r="F17" s="8">
        <v>4317569.1185333999</v>
      </c>
      <c r="G17" s="8">
        <v>3923396.6815888002</v>
      </c>
      <c r="H17" s="9">
        <f t="shared" si="0"/>
        <v>0.9087050082759317</v>
      </c>
    </row>
    <row r="18" spans="1:8" ht="14.5" customHeight="1" x14ac:dyDescent="0.25">
      <c r="A18" s="12" t="s">
        <v>154</v>
      </c>
      <c r="B18" s="3" t="s">
        <v>155</v>
      </c>
      <c r="C18" s="3" t="s">
        <v>11</v>
      </c>
      <c r="D18" s="3" t="s">
        <v>74</v>
      </c>
      <c r="E18" s="4" t="s">
        <v>59</v>
      </c>
      <c r="F18" s="8">
        <v>4317569.1185333999</v>
      </c>
      <c r="G18" s="8">
        <v>3422325.2535720002</v>
      </c>
      <c r="H18" s="9">
        <f t="shared" si="0"/>
        <v>0.79265094770144695</v>
      </c>
    </row>
    <row r="19" spans="1:8" ht="14.5" customHeight="1" x14ac:dyDescent="0.25">
      <c r="A19" s="12" t="s">
        <v>154</v>
      </c>
      <c r="B19" s="3" t="s">
        <v>155</v>
      </c>
      <c r="C19" s="3" t="s">
        <v>147</v>
      </c>
      <c r="D19" s="3" t="s">
        <v>148</v>
      </c>
      <c r="E19" s="4" t="s">
        <v>58</v>
      </c>
      <c r="F19" s="8">
        <v>8867.9385872000021</v>
      </c>
      <c r="G19" s="8">
        <v>126717.3294704</v>
      </c>
      <c r="H19" s="9">
        <f t="shared" ref="H19:H20" si="1">IF(ISERROR(G19/F19)=TRUE,"N/A",G19/F19)</f>
        <v>14.289378328950542</v>
      </c>
    </row>
    <row r="20" spans="1:8" ht="14.5" customHeight="1" x14ac:dyDescent="0.25">
      <c r="A20" s="12" t="s">
        <v>154</v>
      </c>
      <c r="B20" s="3" t="s">
        <v>155</v>
      </c>
      <c r="C20" s="3" t="s">
        <v>147</v>
      </c>
      <c r="D20" s="3" t="s">
        <v>148</v>
      </c>
      <c r="E20" s="4" t="s">
        <v>59</v>
      </c>
      <c r="F20" s="8">
        <v>8867.9385872000021</v>
      </c>
      <c r="G20" s="8">
        <v>1835.525994399999</v>
      </c>
      <c r="H20" s="9">
        <f t="shared" si="1"/>
        <v>0.20698451803098866</v>
      </c>
    </row>
    <row r="21" spans="1:8" ht="14.5" customHeight="1" x14ac:dyDescent="0.25">
      <c r="A21" s="12" t="s">
        <v>154</v>
      </c>
      <c r="B21" s="3" t="s">
        <v>155</v>
      </c>
      <c r="C21" s="3" t="s">
        <v>12</v>
      </c>
      <c r="D21" s="3" t="s">
        <v>137</v>
      </c>
      <c r="E21" s="4" t="s">
        <v>58</v>
      </c>
      <c r="F21" s="8">
        <v>7459733.2163794991</v>
      </c>
      <c r="G21" s="8">
        <v>4618040.4223598</v>
      </c>
      <c r="H21" s="9">
        <f t="shared" si="0"/>
        <v>0.61906240992906658</v>
      </c>
    </row>
    <row r="22" spans="1:8" ht="14.5" customHeight="1" x14ac:dyDescent="0.25">
      <c r="A22" s="12" t="s">
        <v>154</v>
      </c>
      <c r="B22" s="3" t="s">
        <v>155</v>
      </c>
      <c r="C22" s="3" t="s">
        <v>12</v>
      </c>
      <c r="D22" s="3" t="s">
        <v>137</v>
      </c>
      <c r="E22" s="4" t="s">
        <v>59</v>
      </c>
      <c r="F22" s="8">
        <v>7459733.2163794991</v>
      </c>
      <c r="G22" s="8">
        <v>2400791.5561473002</v>
      </c>
      <c r="H22" s="9">
        <f t="shared" si="0"/>
        <v>0.32183343378498169</v>
      </c>
    </row>
    <row r="23" spans="1:8" ht="14.5" customHeight="1" x14ac:dyDescent="0.25">
      <c r="A23" s="12" t="s">
        <v>154</v>
      </c>
      <c r="B23" s="3" t="s">
        <v>155</v>
      </c>
      <c r="C23" s="3" t="s">
        <v>13</v>
      </c>
      <c r="D23" s="3" t="s">
        <v>80</v>
      </c>
      <c r="E23" s="4" t="s">
        <v>58</v>
      </c>
      <c r="F23" s="8">
        <v>10131647.704091599</v>
      </c>
      <c r="G23" s="8">
        <v>8503316.1291991994</v>
      </c>
      <c r="H23" s="9">
        <f t="shared" si="0"/>
        <v>0.83928264953046006</v>
      </c>
    </row>
    <row r="24" spans="1:8" ht="14.5" customHeight="1" x14ac:dyDescent="0.25">
      <c r="A24" s="12" t="s">
        <v>154</v>
      </c>
      <c r="B24" s="3" t="s">
        <v>155</v>
      </c>
      <c r="C24" s="3" t="s">
        <v>13</v>
      </c>
      <c r="D24" s="3" t="s">
        <v>80</v>
      </c>
      <c r="E24" s="4" t="s">
        <v>59</v>
      </c>
      <c r="F24" s="8">
        <v>10131647.704091599</v>
      </c>
      <c r="G24" s="8">
        <v>6697537.1432777997</v>
      </c>
      <c r="H24" s="9">
        <f t="shared" si="0"/>
        <v>0.66105112799895749</v>
      </c>
    </row>
    <row r="25" spans="1:8" ht="14.5" customHeight="1" x14ac:dyDescent="0.25">
      <c r="A25" s="12" t="s">
        <v>154</v>
      </c>
      <c r="B25" s="3" t="s">
        <v>155</v>
      </c>
      <c r="C25" s="3" t="s">
        <v>14</v>
      </c>
      <c r="D25" s="3" t="s">
        <v>75</v>
      </c>
      <c r="E25" s="4" t="s">
        <v>58</v>
      </c>
      <c r="F25" s="8">
        <v>19194857.166524496</v>
      </c>
      <c r="G25" s="8">
        <v>15725976.2127926</v>
      </c>
      <c r="H25" s="9">
        <f t="shared" si="0"/>
        <v>0.81928071026329041</v>
      </c>
    </row>
    <row r="26" spans="1:8" ht="14.5" customHeight="1" x14ac:dyDescent="0.25">
      <c r="A26" s="12" t="s">
        <v>154</v>
      </c>
      <c r="B26" s="3" t="s">
        <v>155</v>
      </c>
      <c r="C26" s="3" t="s">
        <v>14</v>
      </c>
      <c r="D26" s="3" t="s">
        <v>75</v>
      </c>
      <c r="E26" s="4" t="s">
        <v>59</v>
      </c>
      <c r="F26" s="8">
        <v>19194857.166524496</v>
      </c>
      <c r="G26" s="8">
        <v>22146373.118211601</v>
      </c>
      <c r="H26" s="9">
        <f t="shared" si="0"/>
        <v>1.1537659762759005</v>
      </c>
    </row>
    <row r="27" spans="1:8" ht="14.5" customHeight="1" x14ac:dyDescent="0.25">
      <c r="A27" s="12" t="s">
        <v>154</v>
      </c>
      <c r="B27" s="3" t="s">
        <v>155</v>
      </c>
      <c r="C27" s="3" t="s">
        <v>15</v>
      </c>
      <c r="D27" s="3" t="s">
        <v>100</v>
      </c>
      <c r="E27" s="4" t="s">
        <v>58</v>
      </c>
      <c r="F27" s="8">
        <v>19396100.595637199</v>
      </c>
      <c r="G27" s="8">
        <v>10206503.3124616</v>
      </c>
      <c r="H27" s="9">
        <f t="shared" si="0"/>
        <v>0.5262141873381172</v>
      </c>
    </row>
    <row r="28" spans="1:8" ht="14.5" customHeight="1" x14ac:dyDescent="0.25">
      <c r="A28" s="12" t="s">
        <v>154</v>
      </c>
      <c r="B28" s="3" t="s">
        <v>155</v>
      </c>
      <c r="C28" s="3" t="s">
        <v>15</v>
      </c>
      <c r="D28" s="3" t="s">
        <v>100</v>
      </c>
      <c r="E28" s="4" t="s">
        <v>59</v>
      </c>
      <c r="F28" s="8">
        <v>19396100.595637199</v>
      </c>
      <c r="G28" s="8">
        <v>10206503.3124616</v>
      </c>
      <c r="H28" s="9">
        <f t="shared" si="0"/>
        <v>0.5262141873381172</v>
      </c>
    </row>
    <row r="29" spans="1:8" ht="14.5" customHeight="1" x14ac:dyDescent="0.25">
      <c r="A29" s="12" t="s">
        <v>154</v>
      </c>
      <c r="B29" s="3" t="s">
        <v>155</v>
      </c>
      <c r="C29" s="3" t="s">
        <v>146</v>
      </c>
      <c r="D29" s="3" t="s">
        <v>151</v>
      </c>
      <c r="E29" s="4" t="s">
        <v>58</v>
      </c>
      <c r="F29" s="8">
        <v>1364301.2882156</v>
      </c>
      <c r="G29" s="8">
        <v>1876163.3623472</v>
      </c>
      <c r="H29" s="9">
        <f t="shared" ref="H29:H30" si="2">IF(ISERROR(G29/F29)=TRUE,"N/A",G29/F29)</f>
        <v>1.3751825777435687</v>
      </c>
    </row>
    <row r="30" spans="1:8" ht="14.5" customHeight="1" x14ac:dyDescent="0.25">
      <c r="A30" s="12" t="s">
        <v>154</v>
      </c>
      <c r="B30" s="3" t="s">
        <v>155</v>
      </c>
      <c r="C30" s="3" t="s">
        <v>146</v>
      </c>
      <c r="D30" s="3" t="s">
        <v>151</v>
      </c>
      <c r="E30" s="4" t="s">
        <v>59</v>
      </c>
      <c r="F30" s="8">
        <v>1364301.2882156</v>
      </c>
      <c r="G30" s="8">
        <v>1154315.6513505001</v>
      </c>
      <c r="H30" s="9">
        <f t="shared" si="2"/>
        <v>0.84608558338331208</v>
      </c>
    </row>
    <row r="31" spans="1:8" ht="14.5" customHeight="1" x14ac:dyDescent="0.25">
      <c r="A31" s="12" t="s">
        <v>154</v>
      </c>
      <c r="B31" s="3" t="s">
        <v>155</v>
      </c>
      <c r="C31" s="3" t="s">
        <v>16</v>
      </c>
      <c r="D31" s="3" t="s">
        <v>106</v>
      </c>
      <c r="E31" s="4" t="s">
        <v>58</v>
      </c>
      <c r="F31" s="8">
        <v>5876070.7267386988</v>
      </c>
      <c r="G31" s="8">
        <v>2462984.0402366002</v>
      </c>
      <c r="H31" s="9">
        <f t="shared" si="0"/>
        <v>0.41915493444095947</v>
      </c>
    </row>
    <row r="32" spans="1:8" ht="14.5" customHeight="1" x14ac:dyDescent="0.25">
      <c r="A32" s="12" t="s">
        <v>154</v>
      </c>
      <c r="B32" s="3" t="s">
        <v>155</v>
      </c>
      <c r="C32" s="3" t="s">
        <v>16</v>
      </c>
      <c r="D32" s="3" t="s">
        <v>106</v>
      </c>
      <c r="E32" s="4" t="s">
        <v>59</v>
      </c>
      <c r="F32" s="8">
        <v>5876070.7267386988</v>
      </c>
      <c r="G32" s="8">
        <v>2462984.0402366002</v>
      </c>
      <c r="H32" s="9">
        <f t="shared" si="0"/>
        <v>0.41915493444095947</v>
      </c>
    </row>
    <row r="33" spans="1:8" ht="14.5" customHeight="1" x14ac:dyDescent="0.25">
      <c r="A33" s="12" t="s">
        <v>154</v>
      </c>
      <c r="B33" s="3" t="s">
        <v>155</v>
      </c>
      <c r="C33" s="3" t="s">
        <v>17</v>
      </c>
      <c r="D33" s="3" t="s">
        <v>101</v>
      </c>
      <c r="E33" s="4" t="s">
        <v>58</v>
      </c>
      <c r="F33" s="8">
        <v>17139979.613560796</v>
      </c>
      <c r="G33" s="8">
        <v>10414360.3392967</v>
      </c>
      <c r="H33" s="9">
        <f t="shared" si="0"/>
        <v>0.60760634342044806</v>
      </c>
    </row>
    <row r="34" spans="1:8" ht="14.5" customHeight="1" x14ac:dyDescent="0.25">
      <c r="A34" s="12" t="s">
        <v>154</v>
      </c>
      <c r="B34" s="3" t="s">
        <v>155</v>
      </c>
      <c r="C34" s="3" t="s">
        <v>17</v>
      </c>
      <c r="D34" s="3" t="s">
        <v>101</v>
      </c>
      <c r="E34" s="4" t="s">
        <v>59</v>
      </c>
      <c r="F34" s="8">
        <v>17139979.613560796</v>
      </c>
      <c r="G34" s="8">
        <v>10414360.3392967</v>
      </c>
      <c r="H34" s="9">
        <f t="shared" si="0"/>
        <v>0.60760634342044806</v>
      </c>
    </row>
    <row r="35" spans="1:8" ht="14.5" customHeight="1" x14ac:dyDescent="0.25">
      <c r="A35" s="12" t="s">
        <v>154</v>
      </c>
      <c r="B35" s="3" t="s">
        <v>155</v>
      </c>
      <c r="C35" s="3" t="s">
        <v>18</v>
      </c>
      <c r="D35" s="3" t="s">
        <v>94</v>
      </c>
      <c r="E35" s="4" t="s">
        <v>58</v>
      </c>
      <c r="F35" s="8">
        <v>10361782.669631399</v>
      </c>
      <c r="G35" s="8">
        <v>5441676.5696919998</v>
      </c>
      <c r="H35" s="9">
        <f t="shared" si="0"/>
        <v>0.52516798925349173</v>
      </c>
    </row>
    <row r="36" spans="1:8" ht="14.5" customHeight="1" x14ac:dyDescent="0.25">
      <c r="A36" s="12" t="s">
        <v>154</v>
      </c>
      <c r="B36" s="3" t="s">
        <v>155</v>
      </c>
      <c r="C36" s="3" t="s">
        <v>18</v>
      </c>
      <c r="D36" s="3" t="s">
        <v>94</v>
      </c>
      <c r="E36" s="4" t="s">
        <v>59</v>
      </c>
      <c r="F36" s="8">
        <v>10361782.669631399</v>
      </c>
      <c r="G36" s="8">
        <v>5951733.4295629002</v>
      </c>
      <c r="H36" s="9">
        <f t="shared" si="0"/>
        <v>0.5743928066554036</v>
      </c>
    </row>
    <row r="37" spans="1:8" ht="14.5" customHeight="1" x14ac:dyDescent="0.25">
      <c r="A37" s="12" t="s">
        <v>154</v>
      </c>
      <c r="B37" s="3" t="s">
        <v>155</v>
      </c>
      <c r="C37" s="3" t="s">
        <v>19</v>
      </c>
      <c r="D37" s="3" t="s">
        <v>93</v>
      </c>
      <c r="E37" s="4" t="s">
        <v>58</v>
      </c>
      <c r="F37" s="8">
        <v>6962779.3696206007</v>
      </c>
      <c r="G37" s="8">
        <v>4102256.0752038001</v>
      </c>
      <c r="H37" s="9">
        <f t="shared" si="0"/>
        <v>0.5891693327383617</v>
      </c>
    </row>
    <row r="38" spans="1:8" ht="14.5" customHeight="1" x14ac:dyDescent="0.25">
      <c r="A38" s="12" t="s">
        <v>154</v>
      </c>
      <c r="B38" s="3" t="s">
        <v>155</v>
      </c>
      <c r="C38" s="3" t="s">
        <v>19</v>
      </c>
      <c r="D38" s="3" t="s">
        <v>93</v>
      </c>
      <c r="E38" s="4" t="s">
        <v>59</v>
      </c>
      <c r="F38" s="8">
        <v>6962779.3696206007</v>
      </c>
      <c r="G38" s="8">
        <v>4124878.3280843999</v>
      </c>
      <c r="H38" s="9">
        <f t="shared" si="0"/>
        <v>0.5924183589791332</v>
      </c>
    </row>
    <row r="39" spans="1:8" ht="14.5" customHeight="1" x14ac:dyDescent="0.25">
      <c r="A39" s="12" t="s">
        <v>154</v>
      </c>
      <c r="B39" s="3" t="s">
        <v>155</v>
      </c>
      <c r="C39" s="3" t="s">
        <v>20</v>
      </c>
      <c r="D39" s="3" t="s">
        <v>90</v>
      </c>
      <c r="E39" s="4" t="s">
        <v>58</v>
      </c>
      <c r="F39" s="8">
        <v>7787349.4404437002</v>
      </c>
      <c r="G39" s="8">
        <v>7189359.7975623999</v>
      </c>
      <c r="H39" s="9">
        <f t="shared" si="0"/>
        <v>0.92321011822384225</v>
      </c>
    </row>
    <row r="40" spans="1:8" ht="14.5" customHeight="1" x14ac:dyDescent="0.25">
      <c r="A40" s="12" t="s">
        <v>154</v>
      </c>
      <c r="B40" s="3" t="s">
        <v>155</v>
      </c>
      <c r="C40" s="3" t="s">
        <v>20</v>
      </c>
      <c r="D40" s="3" t="s">
        <v>90</v>
      </c>
      <c r="E40" s="4" t="s">
        <v>59</v>
      </c>
      <c r="F40" s="8">
        <v>7787349.4404437002</v>
      </c>
      <c r="G40" s="8">
        <v>6489412.9615644999</v>
      </c>
      <c r="H40" s="9">
        <f t="shared" si="0"/>
        <v>0.83332756686911336</v>
      </c>
    </row>
    <row r="41" spans="1:8" ht="14.5" customHeight="1" x14ac:dyDescent="0.25">
      <c r="A41" s="12" t="s">
        <v>154</v>
      </c>
      <c r="B41" s="3" t="s">
        <v>155</v>
      </c>
      <c r="C41" s="3" t="s">
        <v>21</v>
      </c>
      <c r="D41" s="3" t="s">
        <v>138</v>
      </c>
      <c r="E41" s="4" t="s">
        <v>58</v>
      </c>
      <c r="F41" s="8">
        <v>6661199.3126480002</v>
      </c>
      <c r="G41" s="8">
        <v>2287319.3983795</v>
      </c>
      <c r="H41" s="9">
        <f t="shared" si="0"/>
        <v>0.34337951636373287</v>
      </c>
    </row>
    <row r="42" spans="1:8" ht="14.5" customHeight="1" x14ac:dyDescent="0.25">
      <c r="A42" s="12" t="s">
        <v>154</v>
      </c>
      <c r="B42" s="3" t="s">
        <v>155</v>
      </c>
      <c r="C42" s="3" t="s">
        <v>21</v>
      </c>
      <c r="D42" s="3" t="s">
        <v>138</v>
      </c>
      <c r="E42" s="4" t="s">
        <v>59</v>
      </c>
      <c r="F42" s="8">
        <v>6661199.3126480002</v>
      </c>
      <c r="G42" s="8">
        <v>2327650.757855</v>
      </c>
      <c r="H42" s="9">
        <f t="shared" si="0"/>
        <v>0.34943418573819829</v>
      </c>
    </row>
    <row r="43" spans="1:8" ht="14.5" customHeight="1" x14ac:dyDescent="0.25">
      <c r="A43" s="12" t="s">
        <v>154</v>
      </c>
      <c r="B43" s="3" t="s">
        <v>155</v>
      </c>
      <c r="C43" s="3" t="s">
        <v>22</v>
      </c>
      <c r="D43" s="3" t="s">
        <v>95</v>
      </c>
      <c r="E43" s="4" t="s">
        <v>58</v>
      </c>
      <c r="F43" s="8">
        <v>4518964.1233830005</v>
      </c>
      <c r="G43" s="8">
        <v>1129652.1948090999</v>
      </c>
      <c r="H43" s="9">
        <f t="shared" si="0"/>
        <v>0.24998034150433049</v>
      </c>
    </row>
    <row r="44" spans="1:8" ht="14.5" customHeight="1" x14ac:dyDescent="0.25">
      <c r="A44" s="12" t="s">
        <v>154</v>
      </c>
      <c r="B44" s="3" t="s">
        <v>155</v>
      </c>
      <c r="C44" s="3" t="s">
        <v>22</v>
      </c>
      <c r="D44" s="3" t="s">
        <v>95</v>
      </c>
      <c r="E44" s="4" t="s">
        <v>59</v>
      </c>
      <c r="F44" s="8">
        <v>4518964.1233830005</v>
      </c>
      <c r="G44" s="8">
        <v>1116664.1619990999</v>
      </c>
      <c r="H44" s="9">
        <f t="shared" si="0"/>
        <v>0.24710622423865128</v>
      </c>
    </row>
    <row r="45" spans="1:8" ht="14.5" customHeight="1" x14ac:dyDescent="0.25">
      <c r="A45" s="12" t="s">
        <v>154</v>
      </c>
      <c r="B45" s="3" t="s">
        <v>155</v>
      </c>
      <c r="C45" s="3" t="s">
        <v>23</v>
      </c>
      <c r="D45" s="3" t="s">
        <v>108</v>
      </c>
      <c r="E45" s="4" t="s">
        <v>58</v>
      </c>
      <c r="F45" s="8">
        <v>27181520.765796598</v>
      </c>
      <c r="G45" s="8">
        <v>17229313.9791761</v>
      </c>
      <c r="H45" s="9">
        <f t="shared" si="0"/>
        <v>0.63386129597488572</v>
      </c>
    </row>
    <row r="46" spans="1:8" ht="14.5" customHeight="1" x14ac:dyDescent="0.25">
      <c r="A46" s="12" t="s">
        <v>154</v>
      </c>
      <c r="B46" s="3" t="s">
        <v>155</v>
      </c>
      <c r="C46" s="3" t="s">
        <v>23</v>
      </c>
      <c r="D46" s="3" t="s">
        <v>108</v>
      </c>
      <c r="E46" s="4" t="s">
        <v>59</v>
      </c>
      <c r="F46" s="8">
        <v>27181520.765796598</v>
      </c>
      <c r="G46" s="8">
        <v>17229313.9791761</v>
      </c>
      <c r="H46" s="9">
        <f t="shared" si="0"/>
        <v>0.63386129597488572</v>
      </c>
    </row>
    <row r="47" spans="1:8" ht="14.5" customHeight="1" x14ac:dyDescent="0.25">
      <c r="A47" s="12" t="s">
        <v>154</v>
      </c>
      <c r="B47" s="3" t="s">
        <v>155</v>
      </c>
      <c r="C47" s="3" t="s">
        <v>24</v>
      </c>
      <c r="D47" s="3" t="s">
        <v>107</v>
      </c>
      <c r="E47" s="4" t="s">
        <v>58</v>
      </c>
      <c r="F47" s="8">
        <v>9962730.1344322991</v>
      </c>
      <c r="G47" s="8">
        <v>6027157.7898447998</v>
      </c>
      <c r="H47" s="9">
        <f t="shared" si="0"/>
        <v>0.60497049588990415</v>
      </c>
    </row>
    <row r="48" spans="1:8" ht="14.5" customHeight="1" x14ac:dyDescent="0.25">
      <c r="A48" s="12" t="s">
        <v>154</v>
      </c>
      <c r="B48" s="3" t="s">
        <v>155</v>
      </c>
      <c r="C48" s="3" t="s">
        <v>24</v>
      </c>
      <c r="D48" s="3" t="s">
        <v>107</v>
      </c>
      <c r="E48" s="4" t="s">
        <v>59</v>
      </c>
      <c r="F48" s="8">
        <v>9962730.1344322991</v>
      </c>
      <c r="G48" s="8">
        <v>6027157.7898447998</v>
      </c>
      <c r="H48" s="9">
        <f t="shared" si="0"/>
        <v>0.60497049588990415</v>
      </c>
    </row>
    <row r="49" spans="1:8" ht="14.5" customHeight="1" x14ac:dyDescent="0.25">
      <c r="A49" s="12" t="s">
        <v>154</v>
      </c>
      <c r="B49" s="3" t="s">
        <v>155</v>
      </c>
      <c r="C49" s="3" t="s">
        <v>25</v>
      </c>
      <c r="D49" s="3" t="s">
        <v>109</v>
      </c>
      <c r="E49" s="4" t="s">
        <v>58</v>
      </c>
      <c r="F49" s="8">
        <v>30278231.772727299</v>
      </c>
      <c r="G49" s="8">
        <v>17913784.0851833</v>
      </c>
      <c r="H49" s="9">
        <f t="shared" si="0"/>
        <v>0.59163904350976315</v>
      </c>
    </row>
    <row r="50" spans="1:8" ht="14.5" customHeight="1" x14ac:dyDescent="0.25">
      <c r="A50" s="12" t="s">
        <v>154</v>
      </c>
      <c r="B50" s="3" t="s">
        <v>155</v>
      </c>
      <c r="C50" s="3" t="s">
        <v>25</v>
      </c>
      <c r="D50" s="3" t="s">
        <v>109</v>
      </c>
      <c r="E50" s="4" t="s">
        <v>59</v>
      </c>
      <c r="F50" s="8">
        <v>30278231.772727299</v>
      </c>
      <c r="G50" s="8">
        <v>17913784.0851833</v>
      </c>
      <c r="H50" s="9">
        <f t="shared" si="0"/>
        <v>0.59163904350976315</v>
      </c>
    </row>
    <row r="51" spans="1:8" ht="14.5" customHeight="1" x14ac:dyDescent="0.25">
      <c r="A51" s="12" t="s">
        <v>154</v>
      </c>
      <c r="B51" s="3" t="s">
        <v>155</v>
      </c>
      <c r="C51" s="3" t="s">
        <v>26</v>
      </c>
      <c r="D51" s="3" t="s">
        <v>110</v>
      </c>
      <c r="E51" s="4" t="s">
        <v>58</v>
      </c>
      <c r="F51" s="8">
        <v>25560560.0499385</v>
      </c>
      <c r="G51" s="8">
        <v>11379726.333114401</v>
      </c>
      <c r="H51" s="9">
        <f t="shared" si="0"/>
        <v>0.44520645521387081</v>
      </c>
    </row>
    <row r="52" spans="1:8" ht="14.5" customHeight="1" x14ac:dyDescent="0.25">
      <c r="A52" s="12" t="s">
        <v>154</v>
      </c>
      <c r="B52" s="3" t="s">
        <v>155</v>
      </c>
      <c r="C52" s="3" t="s">
        <v>26</v>
      </c>
      <c r="D52" s="3" t="s">
        <v>110</v>
      </c>
      <c r="E52" s="4" t="s">
        <v>59</v>
      </c>
      <c r="F52" s="8">
        <v>25560560.0499385</v>
      </c>
      <c r="G52" s="8">
        <v>11379726.333114401</v>
      </c>
      <c r="H52" s="9">
        <f t="shared" si="0"/>
        <v>0.44520645521387081</v>
      </c>
    </row>
    <row r="53" spans="1:8" ht="14.5" customHeight="1" x14ac:dyDescent="0.25">
      <c r="A53" s="12" t="s">
        <v>154</v>
      </c>
      <c r="B53" s="3" t="s">
        <v>155</v>
      </c>
      <c r="C53" s="3" t="s">
        <v>27</v>
      </c>
      <c r="D53" s="3" t="s">
        <v>88</v>
      </c>
      <c r="E53" s="4" t="s">
        <v>58</v>
      </c>
      <c r="F53" s="8">
        <v>2067502.2085528998</v>
      </c>
      <c r="G53" s="8">
        <v>2598307.2882772</v>
      </c>
      <c r="H53" s="9">
        <f t="shared" si="0"/>
        <v>1.2567373701118438</v>
      </c>
    </row>
    <row r="54" spans="1:8" ht="14.5" customHeight="1" x14ac:dyDescent="0.25">
      <c r="A54" s="12" t="s">
        <v>154</v>
      </c>
      <c r="B54" s="3" t="s">
        <v>155</v>
      </c>
      <c r="C54" s="3" t="s">
        <v>27</v>
      </c>
      <c r="D54" s="3" t="s">
        <v>88</v>
      </c>
      <c r="E54" s="4" t="s">
        <v>59</v>
      </c>
      <c r="F54" s="8">
        <v>2067502.2085528998</v>
      </c>
      <c r="G54" s="8">
        <v>653050.40989329992</v>
      </c>
      <c r="H54" s="9">
        <f t="shared" si="0"/>
        <v>0.31586443157919886</v>
      </c>
    </row>
    <row r="55" spans="1:8" ht="14.5" customHeight="1" x14ac:dyDescent="0.25">
      <c r="A55" s="12" t="s">
        <v>154</v>
      </c>
      <c r="B55" s="3" t="s">
        <v>155</v>
      </c>
      <c r="C55" s="3" t="s">
        <v>28</v>
      </c>
      <c r="D55" s="3" t="s">
        <v>104</v>
      </c>
      <c r="E55" s="4" t="s">
        <v>58</v>
      </c>
      <c r="F55" s="8">
        <v>11583579.249847401</v>
      </c>
      <c r="G55" s="8">
        <v>5896595.4900527997</v>
      </c>
      <c r="H55" s="9">
        <f t="shared" si="0"/>
        <v>0.50904779626992058</v>
      </c>
    </row>
    <row r="56" spans="1:8" ht="14.5" customHeight="1" x14ac:dyDescent="0.25">
      <c r="A56" s="12" t="s">
        <v>154</v>
      </c>
      <c r="B56" s="3" t="s">
        <v>155</v>
      </c>
      <c r="C56" s="3" t="s">
        <v>28</v>
      </c>
      <c r="D56" s="3" t="s">
        <v>104</v>
      </c>
      <c r="E56" s="4" t="s">
        <v>59</v>
      </c>
      <c r="F56" s="8">
        <v>11583579.249847401</v>
      </c>
      <c r="G56" s="8">
        <v>5896595.4900527997</v>
      </c>
      <c r="H56" s="9">
        <f t="shared" si="0"/>
        <v>0.50904779626992058</v>
      </c>
    </row>
    <row r="57" spans="1:8" ht="14.5" customHeight="1" x14ac:dyDescent="0.25">
      <c r="A57" s="12" t="s">
        <v>154</v>
      </c>
      <c r="B57" s="3" t="s">
        <v>155</v>
      </c>
      <c r="C57" s="3" t="s">
        <v>29</v>
      </c>
      <c r="D57" s="3" t="s">
        <v>112</v>
      </c>
      <c r="E57" s="4" t="s">
        <v>58</v>
      </c>
      <c r="F57" s="8">
        <v>15203609.9949494</v>
      </c>
      <c r="G57" s="8">
        <v>6665772.8496383997</v>
      </c>
      <c r="H57" s="9">
        <f t="shared" si="0"/>
        <v>0.43843355965147435</v>
      </c>
    </row>
    <row r="58" spans="1:8" ht="14.5" customHeight="1" x14ac:dyDescent="0.25">
      <c r="A58" s="12" t="s">
        <v>154</v>
      </c>
      <c r="B58" s="3" t="s">
        <v>155</v>
      </c>
      <c r="C58" s="3" t="s">
        <v>29</v>
      </c>
      <c r="D58" s="3" t="s">
        <v>112</v>
      </c>
      <c r="E58" s="4" t="s">
        <v>59</v>
      </c>
      <c r="F58" s="8">
        <v>15203609.9949494</v>
      </c>
      <c r="G58" s="8">
        <v>6665772.8496383997</v>
      </c>
      <c r="H58" s="9">
        <f t="shared" si="0"/>
        <v>0.43843355965147435</v>
      </c>
    </row>
    <row r="59" spans="1:8" ht="14.5" customHeight="1" x14ac:dyDescent="0.25">
      <c r="A59" s="12" t="s">
        <v>154</v>
      </c>
      <c r="B59" s="3" t="s">
        <v>155</v>
      </c>
      <c r="C59" s="3" t="s">
        <v>30</v>
      </c>
      <c r="D59" s="3" t="s">
        <v>113</v>
      </c>
      <c r="E59" s="4" t="s">
        <v>58</v>
      </c>
      <c r="F59" s="8">
        <v>12401029.623373799</v>
      </c>
      <c r="G59" s="8">
        <v>3076856.1079270002</v>
      </c>
      <c r="H59" s="9">
        <f t="shared" si="0"/>
        <v>0.24811295524426921</v>
      </c>
    </row>
    <row r="60" spans="1:8" ht="14.5" customHeight="1" x14ac:dyDescent="0.25">
      <c r="A60" s="12" t="s">
        <v>154</v>
      </c>
      <c r="B60" s="3" t="s">
        <v>155</v>
      </c>
      <c r="C60" s="3" t="s">
        <v>30</v>
      </c>
      <c r="D60" s="3" t="s">
        <v>113</v>
      </c>
      <c r="E60" s="4" t="s">
        <v>59</v>
      </c>
      <c r="F60" s="8">
        <v>12401029.623373799</v>
      </c>
      <c r="G60" s="8">
        <v>3076856.1079270002</v>
      </c>
      <c r="H60" s="9">
        <f t="shared" si="0"/>
        <v>0.24811295524426921</v>
      </c>
    </row>
    <row r="61" spans="1:8" ht="14.5" customHeight="1" x14ac:dyDescent="0.25">
      <c r="A61" s="12" t="s">
        <v>154</v>
      </c>
      <c r="B61" s="3" t="s">
        <v>155</v>
      </c>
      <c r="C61" s="3" t="s">
        <v>31</v>
      </c>
      <c r="D61" s="3" t="s">
        <v>111</v>
      </c>
      <c r="E61" s="4" t="s">
        <v>58</v>
      </c>
      <c r="F61" s="8">
        <v>19259466.390941001</v>
      </c>
      <c r="G61" s="8">
        <v>13163427.3505727</v>
      </c>
      <c r="H61" s="9">
        <f t="shared" si="0"/>
        <v>0.68347830014461508</v>
      </c>
    </row>
    <row r="62" spans="1:8" ht="14.5" customHeight="1" x14ac:dyDescent="0.25">
      <c r="A62" s="12" t="s">
        <v>154</v>
      </c>
      <c r="B62" s="3" t="s">
        <v>155</v>
      </c>
      <c r="C62" s="3" t="s">
        <v>31</v>
      </c>
      <c r="D62" s="3" t="s">
        <v>111</v>
      </c>
      <c r="E62" s="4" t="s">
        <v>59</v>
      </c>
      <c r="F62" s="8">
        <v>19259466.390941001</v>
      </c>
      <c r="G62" s="8">
        <v>13163427.3505727</v>
      </c>
      <c r="H62" s="9">
        <f t="shared" si="0"/>
        <v>0.68347830014461508</v>
      </c>
    </row>
    <row r="63" spans="1:8" ht="14.5" customHeight="1" x14ac:dyDescent="0.25">
      <c r="A63" s="12" t="s">
        <v>154</v>
      </c>
      <c r="B63" s="3" t="s">
        <v>155</v>
      </c>
      <c r="C63" s="3" t="s">
        <v>32</v>
      </c>
      <c r="D63" s="3" t="s">
        <v>97</v>
      </c>
      <c r="E63" s="4" t="s">
        <v>58</v>
      </c>
      <c r="F63" s="8">
        <v>26980260.344669499</v>
      </c>
      <c r="G63" s="8">
        <v>27728486.6323938</v>
      </c>
      <c r="H63" s="9">
        <f t="shared" si="0"/>
        <v>1.0277323598129078</v>
      </c>
    </row>
    <row r="64" spans="1:8" ht="14.5" customHeight="1" x14ac:dyDescent="0.25">
      <c r="A64" s="12" t="s">
        <v>154</v>
      </c>
      <c r="B64" s="3" t="s">
        <v>155</v>
      </c>
      <c r="C64" s="3" t="s">
        <v>32</v>
      </c>
      <c r="D64" s="3" t="s">
        <v>97</v>
      </c>
      <c r="E64" s="4" t="s">
        <v>59</v>
      </c>
      <c r="F64" s="8">
        <v>26980260.344669499</v>
      </c>
      <c r="G64" s="8">
        <v>17680566.221190602</v>
      </c>
      <c r="H64" s="9">
        <f t="shared" si="0"/>
        <v>0.65531488559871365</v>
      </c>
    </row>
    <row r="65" spans="1:8" ht="14.5" customHeight="1" x14ac:dyDescent="0.25">
      <c r="A65" s="12" t="s">
        <v>154</v>
      </c>
      <c r="B65" s="3" t="s">
        <v>155</v>
      </c>
      <c r="C65" s="3" t="s">
        <v>33</v>
      </c>
      <c r="D65" s="3" t="s">
        <v>99</v>
      </c>
      <c r="E65" s="4" t="s">
        <v>58</v>
      </c>
      <c r="F65" s="8">
        <v>16005545.007053699</v>
      </c>
      <c r="G65" s="8">
        <v>17482040.759449702</v>
      </c>
      <c r="H65" s="9">
        <f t="shared" si="0"/>
        <v>1.0922490144350165</v>
      </c>
    </row>
    <row r="66" spans="1:8" ht="14.5" customHeight="1" x14ac:dyDescent="0.25">
      <c r="A66" s="12" t="s">
        <v>154</v>
      </c>
      <c r="B66" s="3" t="s">
        <v>155</v>
      </c>
      <c r="C66" s="3" t="s">
        <v>33</v>
      </c>
      <c r="D66" s="3" t="s">
        <v>99</v>
      </c>
      <c r="E66" s="4" t="s">
        <v>59</v>
      </c>
      <c r="F66" s="8">
        <v>16005545.007053699</v>
      </c>
      <c r="G66" s="8">
        <v>11910336.017083602</v>
      </c>
      <c r="H66" s="9">
        <f t="shared" si="0"/>
        <v>0.74413811037579014</v>
      </c>
    </row>
    <row r="67" spans="1:8" ht="14.5" customHeight="1" x14ac:dyDescent="0.25">
      <c r="A67" s="12" t="s">
        <v>154</v>
      </c>
      <c r="B67" s="3" t="s">
        <v>155</v>
      </c>
      <c r="C67" s="3" t="s">
        <v>34</v>
      </c>
      <c r="D67" s="3" t="s">
        <v>98</v>
      </c>
      <c r="E67" s="4" t="s">
        <v>58</v>
      </c>
      <c r="F67" s="8">
        <v>14328801.038661299</v>
      </c>
      <c r="G67" s="8">
        <v>13736036.795944501</v>
      </c>
      <c r="H67" s="9">
        <f t="shared" si="0"/>
        <v>0.95863127409492044</v>
      </c>
    </row>
    <row r="68" spans="1:8" ht="14.5" customHeight="1" x14ac:dyDescent="0.25">
      <c r="A68" s="12" t="s">
        <v>154</v>
      </c>
      <c r="B68" s="3" t="s">
        <v>155</v>
      </c>
      <c r="C68" s="3" t="s">
        <v>34</v>
      </c>
      <c r="D68" s="3" t="s">
        <v>98</v>
      </c>
      <c r="E68" s="4" t="s">
        <v>59</v>
      </c>
      <c r="F68" s="8">
        <v>14328801.038661299</v>
      </c>
      <c r="G68" s="8">
        <v>6693422.5490259007</v>
      </c>
      <c r="H68" s="9">
        <f t="shared" si="0"/>
        <v>0.46713067834259275</v>
      </c>
    </row>
    <row r="69" spans="1:8" ht="14.5" customHeight="1" x14ac:dyDescent="0.25">
      <c r="A69" s="12" t="s">
        <v>154</v>
      </c>
      <c r="B69" s="3" t="s">
        <v>155</v>
      </c>
      <c r="C69" s="3" t="s">
        <v>35</v>
      </c>
      <c r="D69" s="3" t="s">
        <v>139</v>
      </c>
      <c r="E69" s="4" t="s">
        <v>58</v>
      </c>
      <c r="F69" s="8">
        <v>21462918.201290399</v>
      </c>
      <c r="G69" s="8">
        <v>22594259.7364241</v>
      </c>
      <c r="H69" s="9">
        <f t="shared" si="0"/>
        <v>1.0527114497909087</v>
      </c>
    </row>
    <row r="70" spans="1:8" ht="14.5" customHeight="1" x14ac:dyDescent="0.25">
      <c r="A70" s="12" t="s">
        <v>154</v>
      </c>
      <c r="B70" s="3" t="s">
        <v>155</v>
      </c>
      <c r="C70" s="3" t="s">
        <v>35</v>
      </c>
      <c r="D70" s="3" t="s">
        <v>139</v>
      </c>
      <c r="E70" s="4" t="s">
        <v>59</v>
      </c>
      <c r="F70" s="8">
        <v>21462918.201290399</v>
      </c>
      <c r="G70" s="8">
        <v>7399717.7316704988</v>
      </c>
      <c r="H70" s="9">
        <f t="shared" si="0"/>
        <v>0.3447675503522914</v>
      </c>
    </row>
    <row r="71" spans="1:8" ht="14.5" customHeight="1" x14ac:dyDescent="0.25">
      <c r="A71" s="12" t="s">
        <v>154</v>
      </c>
      <c r="B71" s="3" t="s">
        <v>155</v>
      </c>
      <c r="C71" s="3" t="s">
        <v>36</v>
      </c>
      <c r="D71" s="3" t="s">
        <v>77</v>
      </c>
      <c r="E71" s="4" t="s">
        <v>58</v>
      </c>
      <c r="F71" s="8">
        <v>3271099.6799801998</v>
      </c>
      <c r="G71" s="8">
        <v>3820570.0606183</v>
      </c>
      <c r="H71" s="9">
        <f t="shared" si="0"/>
        <v>1.1679772658720771</v>
      </c>
    </row>
    <row r="72" spans="1:8" ht="14.5" customHeight="1" x14ac:dyDescent="0.25">
      <c r="A72" s="12" t="s">
        <v>154</v>
      </c>
      <c r="B72" s="3" t="s">
        <v>155</v>
      </c>
      <c r="C72" s="3" t="s">
        <v>36</v>
      </c>
      <c r="D72" s="3" t="s">
        <v>77</v>
      </c>
      <c r="E72" s="4" t="s">
        <v>59</v>
      </c>
      <c r="F72" s="8">
        <v>3271099.6799801998</v>
      </c>
      <c r="G72" s="8">
        <v>550431.70674829977</v>
      </c>
      <c r="H72" s="9">
        <f t="shared" ref="H72:H108" si="3">IF(ISERROR(G72/F72)=TRUE,"N/A",G72/F72)</f>
        <v>0.16827115056048417</v>
      </c>
    </row>
    <row r="73" spans="1:8" ht="14.5" customHeight="1" x14ac:dyDescent="0.25">
      <c r="A73" s="12" t="s">
        <v>154</v>
      </c>
      <c r="B73" s="3" t="s">
        <v>155</v>
      </c>
      <c r="C73" s="3" t="s">
        <v>37</v>
      </c>
      <c r="D73" s="3" t="s">
        <v>91</v>
      </c>
      <c r="E73" s="4" t="s">
        <v>58</v>
      </c>
      <c r="F73" s="8">
        <v>4275095.3106970005</v>
      </c>
      <c r="G73" s="8">
        <v>3421851.0167616</v>
      </c>
      <c r="H73" s="9">
        <f t="shared" si="3"/>
        <v>0.80041514120154444</v>
      </c>
    </row>
    <row r="74" spans="1:8" ht="14.5" customHeight="1" x14ac:dyDescent="0.25">
      <c r="A74" s="12" t="s">
        <v>154</v>
      </c>
      <c r="B74" s="3" t="s">
        <v>155</v>
      </c>
      <c r="C74" s="3" t="s">
        <v>37</v>
      </c>
      <c r="D74" s="3" t="s">
        <v>91</v>
      </c>
      <c r="E74" s="4" t="s">
        <v>59</v>
      </c>
      <c r="F74" s="8">
        <v>4275095.3106970005</v>
      </c>
      <c r="G74" s="8">
        <v>1922510.4583569001</v>
      </c>
      <c r="H74" s="9">
        <f t="shared" si="3"/>
        <v>0.44970002272147214</v>
      </c>
    </row>
    <row r="75" spans="1:8" ht="14.5" customHeight="1" x14ac:dyDescent="0.25">
      <c r="A75" s="12" t="s">
        <v>154</v>
      </c>
      <c r="B75" s="3" t="s">
        <v>155</v>
      </c>
      <c r="C75" s="3" t="s">
        <v>38</v>
      </c>
      <c r="D75" s="3" t="s">
        <v>140</v>
      </c>
      <c r="E75" s="4" t="s">
        <v>58</v>
      </c>
      <c r="F75" s="8">
        <v>16720524.0219355</v>
      </c>
      <c r="G75" s="8">
        <v>10216786.055147201</v>
      </c>
      <c r="H75" s="9">
        <f t="shared" si="3"/>
        <v>0.61103264716727146</v>
      </c>
    </row>
    <row r="76" spans="1:8" ht="14.5" customHeight="1" x14ac:dyDescent="0.25">
      <c r="A76" s="12" t="s">
        <v>154</v>
      </c>
      <c r="B76" s="3" t="s">
        <v>155</v>
      </c>
      <c r="C76" s="3" t="s">
        <v>38</v>
      </c>
      <c r="D76" s="3" t="s">
        <v>140</v>
      </c>
      <c r="E76" s="4" t="s">
        <v>59</v>
      </c>
      <c r="F76" s="8">
        <v>16720524.0219355</v>
      </c>
      <c r="G76" s="8">
        <v>10216786.055147201</v>
      </c>
      <c r="H76" s="9">
        <f t="shared" si="3"/>
        <v>0.61103264716727146</v>
      </c>
    </row>
    <row r="77" spans="1:8" ht="14.5" customHeight="1" x14ac:dyDescent="0.25">
      <c r="A77" s="12" t="s">
        <v>154</v>
      </c>
      <c r="B77" s="3" t="s">
        <v>155</v>
      </c>
      <c r="C77" s="3" t="s">
        <v>39</v>
      </c>
      <c r="D77" s="3" t="s">
        <v>82</v>
      </c>
      <c r="E77" s="4" t="s">
        <v>58</v>
      </c>
      <c r="F77" s="8">
        <v>4333567.4119952004</v>
      </c>
      <c r="G77" s="8">
        <v>3118681.30559</v>
      </c>
      <c r="H77" s="9">
        <f t="shared" si="3"/>
        <v>0.71965681137382853</v>
      </c>
    </row>
    <row r="78" spans="1:8" ht="14.5" customHeight="1" x14ac:dyDescent="0.25">
      <c r="A78" s="12" t="s">
        <v>154</v>
      </c>
      <c r="B78" s="3" t="s">
        <v>155</v>
      </c>
      <c r="C78" s="3" t="s">
        <v>39</v>
      </c>
      <c r="D78" s="3" t="s">
        <v>82</v>
      </c>
      <c r="E78" s="4" t="s">
        <v>59</v>
      </c>
      <c r="F78" s="8">
        <v>4333567.4119952004</v>
      </c>
      <c r="G78" s="8">
        <v>3081500.1609307001</v>
      </c>
      <c r="H78" s="9">
        <f t="shared" si="3"/>
        <v>0.71107701068666629</v>
      </c>
    </row>
    <row r="79" spans="1:8" ht="14.5" customHeight="1" x14ac:dyDescent="0.25">
      <c r="A79" s="12" t="s">
        <v>154</v>
      </c>
      <c r="B79" s="3" t="s">
        <v>155</v>
      </c>
      <c r="C79" s="3" t="s">
        <v>40</v>
      </c>
      <c r="D79" s="3" t="s">
        <v>83</v>
      </c>
      <c r="E79" s="4" t="s">
        <v>58</v>
      </c>
      <c r="F79" s="8">
        <v>4541242.1472974</v>
      </c>
      <c r="G79" s="8">
        <v>3328416.9554814999</v>
      </c>
      <c r="H79" s="9">
        <f t="shared" si="3"/>
        <v>0.7329309575492069</v>
      </c>
    </row>
    <row r="80" spans="1:8" ht="14.5" customHeight="1" x14ac:dyDescent="0.25">
      <c r="A80" s="12" t="s">
        <v>154</v>
      </c>
      <c r="B80" s="3" t="s">
        <v>155</v>
      </c>
      <c r="C80" s="3" t="s">
        <v>40</v>
      </c>
      <c r="D80" s="3" t="s">
        <v>83</v>
      </c>
      <c r="E80" s="4" t="s">
        <v>59</v>
      </c>
      <c r="F80" s="8">
        <v>4541242.1472974</v>
      </c>
      <c r="G80" s="8">
        <v>3615792.9893511999</v>
      </c>
      <c r="H80" s="9">
        <f t="shared" si="3"/>
        <v>0.79621232959423738</v>
      </c>
    </row>
    <row r="81" spans="1:8" ht="14.5" customHeight="1" x14ac:dyDescent="0.25">
      <c r="A81" s="12" t="s">
        <v>154</v>
      </c>
      <c r="B81" s="3" t="s">
        <v>155</v>
      </c>
      <c r="C81" s="3" t="s">
        <v>41</v>
      </c>
      <c r="D81" s="3" t="s">
        <v>102</v>
      </c>
      <c r="E81" s="4" t="s">
        <v>58</v>
      </c>
      <c r="F81" s="8">
        <v>8196672.3051170986</v>
      </c>
      <c r="G81" s="8">
        <v>7258771.0377845997</v>
      </c>
      <c r="H81" s="9">
        <f t="shared" si="3"/>
        <v>0.88557536126618397</v>
      </c>
    </row>
    <row r="82" spans="1:8" ht="14.5" customHeight="1" x14ac:dyDescent="0.25">
      <c r="A82" s="12" t="s">
        <v>154</v>
      </c>
      <c r="B82" s="3" t="s">
        <v>155</v>
      </c>
      <c r="C82" s="3" t="s">
        <v>41</v>
      </c>
      <c r="D82" s="3" t="s">
        <v>102</v>
      </c>
      <c r="E82" s="4" t="s">
        <v>59</v>
      </c>
      <c r="F82" s="8">
        <v>8196672.3051170986</v>
      </c>
      <c r="G82" s="8">
        <v>7258771.0377845997</v>
      </c>
      <c r="H82" s="9">
        <f t="shared" si="3"/>
        <v>0.88557536126618397</v>
      </c>
    </row>
    <row r="83" spans="1:8" ht="14.5" customHeight="1" x14ac:dyDescent="0.25">
      <c r="A83" s="12" t="s">
        <v>154</v>
      </c>
      <c r="B83" s="3" t="s">
        <v>155</v>
      </c>
      <c r="C83" s="3" t="s">
        <v>42</v>
      </c>
      <c r="D83" s="3" t="s">
        <v>84</v>
      </c>
      <c r="E83" s="4" t="s">
        <v>58</v>
      </c>
      <c r="F83" s="8">
        <v>6381266.7108001001</v>
      </c>
      <c r="G83" s="8">
        <v>4095480.1046544001</v>
      </c>
      <c r="H83" s="9">
        <f t="shared" si="3"/>
        <v>0.64179735627143186</v>
      </c>
    </row>
    <row r="84" spans="1:8" ht="14.5" customHeight="1" x14ac:dyDescent="0.25">
      <c r="A84" s="12" t="s">
        <v>154</v>
      </c>
      <c r="B84" s="3" t="s">
        <v>155</v>
      </c>
      <c r="C84" s="3" t="s">
        <v>42</v>
      </c>
      <c r="D84" s="3" t="s">
        <v>84</v>
      </c>
      <c r="E84" s="4" t="s">
        <v>59</v>
      </c>
      <c r="F84" s="8">
        <v>6381266.7108001001</v>
      </c>
      <c r="G84" s="8">
        <v>4998793.1809579004</v>
      </c>
      <c r="H84" s="9">
        <f t="shared" si="3"/>
        <v>0.78335437265105923</v>
      </c>
    </row>
    <row r="85" spans="1:8" ht="14.5" customHeight="1" x14ac:dyDescent="0.25">
      <c r="A85" s="12" t="s">
        <v>154</v>
      </c>
      <c r="B85" s="3" t="s">
        <v>155</v>
      </c>
      <c r="C85" s="3" t="s">
        <v>43</v>
      </c>
      <c r="D85" s="3" t="s">
        <v>85</v>
      </c>
      <c r="E85" s="4" t="s">
        <v>58</v>
      </c>
      <c r="F85" s="8">
        <v>1572600.5866324999</v>
      </c>
      <c r="G85" s="8">
        <v>1527081.698565</v>
      </c>
      <c r="H85" s="9">
        <f t="shared" si="3"/>
        <v>0.97105502283642653</v>
      </c>
    </row>
    <row r="86" spans="1:8" ht="14.5" customHeight="1" x14ac:dyDescent="0.25">
      <c r="A86" s="12" t="s">
        <v>154</v>
      </c>
      <c r="B86" s="3" t="s">
        <v>155</v>
      </c>
      <c r="C86" s="3" t="s">
        <v>43</v>
      </c>
      <c r="D86" s="3" t="s">
        <v>85</v>
      </c>
      <c r="E86" s="4" t="s">
        <v>59</v>
      </c>
      <c r="F86" s="8">
        <v>1572600.5866324999</v>
      </c>
      <c r="G86" s="8">
        <v>1025075.2033503</v>
      </c>
      <c r="H86" s="9">
        <f t="shared" si="3"/>
        <v>0.65183442767584898</v>
      </c>
    </row>
    <row r="87" spans="1:8" ht="14.5" customHeight="1" x14ac:dyDescent="0.25">
      <c r="A87" s="12" t="s">
        <v>154</v>
      </c>
      <c r="B87" s="3" t="s">
        <v>155</v>
      </c>
      <c r="C87" s="3" t="s">
        <v>44</v>
      </c>
      <c r="D87" s="3" t="s">
        <v>105</v>
      </c>
      <c r="E87" s="4" t="s">
        <v>58</v>
      </c>
      <c r="F87" s="8">
        <v>15422973.860941701</v>
      </c>
      <c r="G87" s="8">
        <v>9841250.3545172997</v>
      </c>
      <c r="H87" s="9">
        <f t="shared" si="3"/>
        <v>0.63809032183086445</v>
      </c>
    </row>
    <row r="88" spans="1:8" ht="14.5" customHeight="1" x14ac:dyDescent="0.25">
      <c r="A88" s="12" t="s">
        <v>154</v>
      </c>
      <c r="B88" s="3" t="s">
        <v>155</v>
      </c>
      <c r="C88" s="3" t="s">
        <v>44</v>
      </c>
      <c r="D88" s="3" t="s">
        <v>105</v>
      </c>
      <c r="E88" s="4" t="s">
        <v>59</v>
      </c>
      <c r="F88" s="8">
        <v>15422973.860941701</v>
      </c>
      <c r="G88" s="8">
        <v>9841250.3545172997</v>
      </c>
      <c r="H88" s="9">
        <f t="shared" si="3"/>
        <v>0.63809032183086445</v>
      </c>
    </row>
    <row r="89" spans="1:8" ht="14.5" customHeight="1" x14ac:dyDescent="0.25">
      <c r="A89" s="12" t="s">
        <v>154</v>
      </c>
      <c r="B89" s="3" t="s">
        <v>155</v>
      </c>
      <c r="C89" s="3" t="s">
        <v>45</v>
      </c>
      <c r="D89" s="3" t="s">
        <v>89</v>
      </c>
      <c r="E89" s="4" t="s">
        <v>58</v>
      </c>
      <c r="F89" s="8">
        <v>0</v>
      </c>
      <c r="G89" s="8">
        <v>0</v>
      </c>
      <c r="H89" s="18" t="str">
        <f t="shared" si="3"/>
        <v>N/A</v>
      </c>
    </row>
    <row r="90" spans="1:8" ht="14.5" customHeight="1" x14ac:dyDescent="0.25">
      <c r="A90" s="12" t="s">
        <v>154</v>
      </c>
      <c r="B90" s="3" t="s">
        <v>155</v>
      </c>
      <c r="C90" s="3" t="s">
        <v>45</v>
      </c>
      <c r="D90" s="3" t="s">
        <v>89</v>
      </c>
      <c r="E90" s="4" t="s">
        <v>59</v>
      </c>
      <c r="F90" s="8">
        <v>0</v>
      </c>
      <c r="G90" s="8">
        <v>0</v>
      </c>
      <c r="H90" s="18" t="str">
        <f t="shared" si="3"/>
        <v>N/A</v>
      </c>
    </row>
    <row r="91" spans="1:8" ht="14.5" customHeight="1" x14ac:dyDescent="0.25">
      <c r="A91" s="12" t="s">
        <v>154</v>
      </c>
      <c r="B91" s="3" t="s">
        <v>155</v>
      </c>
      <c r="C91" s="3" t="s">
        <v>46</v>
      </c>
      <c r="D91" s="3" t="s">
        <v>96</v>
      </c>
      <c r="E91" s="4" t="s">
        <v>58</v>
      </c>
      <c r="F91" s="8">
        <v>4553774.7727591991</v>
      </c>
      <c r="G91" s="8">
        <v>4467853.6623972999</v>
      </c>
      <c r="H91" s="9">
        <f t="shared" si="3"/>
        <v>0.98113189284725244</v>
      </c>
    </row>
    <row r="92" spans="1:8" ht="14.5" customHeight="1" x14ac:dyDescent="0.25">
      <c r="A92" s="12" t="s">
        <v>154</v>
      </c>
      <c r="B92" s="3" t="s">
        <v>155</v>
      </c>
      <c r="C92" s="3" t="s">
        <v>46</v>
      </c>
      <c r="D92" s="3" t="s">
        <v>96</v>
      </c>
      <c r="E92" s="4" t="s">
        <v>59</v>
      </c>
      <c r="F92" s="8">
        <v>4553774.7727591991</v>
      </c>
      <c r="G92" s="8">
        <v>1724869.6196730998</v>
      </c>
      <c r="H92" s="9">
        <f t="shared" si="3"/>
        <v>0.37877798216796216</v>
      </c>
    </row>
    <row r="93" spans="1:8" ht="14.5" customHeight="1" x14ac:dyDescent="0.25">
      <c r="A93" s="12" t="s">
        <v>154</v>
      </c>
      <c r="B93" s="3" t="s">
        <v>155</v>
      </c>
      <c r="C93" s="3" t="s">
        <v>47</v>
      </c>
      <c r="D93" s="3" t="s">
        <v>81</v>
      </c>
      <c r="E93" s="4" t="s">
        <v>58</v>
      </c>
      <c r="F93" s="8">
        <v>4395085.9567009006</v>
      </c>
      <c r="G93" s="8">
        <v>3805659.9972017999</v>
      </c>
      <c r="H93" s="9">
        <f t="shared" si="3"/>
        <v>0.86588977660369959</v>
      </c>
    </row>
    <row r="94" spans="1:8" ht="14.5" customHeight="1" x14ac:dyDescent="0.25">
      <c r="A94" s="12" t="s">
        <v>154</v>
      </c>
      <c r="B94" s="3" t="s">
        <v>155</v>
      </c>
      <c r="C94" s="3" t="s">
        <v>47</v>
      </c>
      <c r="D94" s="3" t="s">
        <v>81</v>
      </c>
      <c r="E94" s="4" t="s">
        <v>59</v>
      </c>
      <c r="F94" s="8">
        <v>4395085.9567009006</v>
      </c>
      <c r="G94" s="8">
        <v>3028187.4441983998</v>
      </c>
      <c r="H94" s="9">
        <f t="shared" si="3"/>
        <v>0.68899390683850448</v>
      </c>
    </row>
    <row r="95" spans="1:8" ht="14.5" customHeight="1" x14ac:dyDescent="0.25">
      <c r="A95" s="12" t="s">
        <v>154</v>
      </c>
      <c r="B95" s="3" t="s">
        <v>155</v>
      </c>
      <c r="C95" s="3" t="s">
        <v>48</v>
      </c>
      <c r="D95" s="3" t="s">
        <v>103</v>
      </c>
      <c r="E95" s="4" t="s">
        <v>58</v>
      </c>
      <c r="F95" s="8">
        <v>23776119.649657398</v>
      </c>
      <c r="G95" s="8">
        <v>31422283.550814301</v>
      </c>
      <c r="H95" s="9">
        <f t="shared" si="3"/>
        <v>1.321590066580401</v>
      </c>
    </row>
    <row r="96" spans="1:8" ht="14.5" customHeight="1" x14ac:dyDescent="0.25">
      <c r="A96" s="12" t="s">
        <v>154</v>
      </c>
      <c r="B96" s="3" t="s">
        <v>155</v>
      </c>
      <c r="C96" s="3" t="s">
        <v>48</v>
      </c>
      <c r="D96" s="3" t="s">
        <v>103</v>
      </c>
      <c r="E96" s="4" t="s">
        <v>59</v>
      </c>
      <c r="F96" s="8">
        <v>23776119.649657398</v>
      </c>
      <c r="G96" s="8">
        <v>31422283.550814301</v>
      </c>
      <c r="H96" s="9">
        <f t="shared" si="3"/>
        <v>1.321590066580401</v>
      </c>
    </row>
    <row r="97" spans="1:8" ht="14.5" customHeight="1" x14ac:dyDescent="0.25">
      <c r="A97" s="12" t="s">
        <v>154</v>
      </c>
      <c r="B97" s="3" t="s">
        <v>155</v>
      </c>
      <c r="C97" s="3" t="s">
        <v>49</v>
      </c>
      <c r="D97" s="3" t="s">
        <v>152</v>
      </c>
      <c r="E97" s="4" t="s">
        <v>58</v>
      </c>
      <c r="F97" s="8">
        <v>259131.72337720002</v>
      </c>
      <c r="G97" s="8">
        <v>5.6760000000000002</v>
      </c>
      <c r="H97" s="9">
        <f t="shared" si="3"/>
        <v>2.1903917922615139E-5</v>
      </c>
    </row>
    <row r="98" spans="1:8" ht="14.5" customHeight="1" x14ac:dyDescent="0.25">
      <c r="A98" s="12" t="s">
        <v>154</v>
      </c>
      <c r="B98" s="3" t="s">
        <v>155</v>
      </c>
      <c r="C98" s="3" t="s">
        <v>49</v>
      </c>
      <c r="D98" s="3" t="s">
        <v>152</v>
      </c>
      <c r="E98" s="4" t="s">
        <v>59</v>
      </c>
      <c r="F98" s="8">
        <v>259131.72337720002</v>
      </c>
      <c r="G98" s="8">
        <v>5.6760000000000002</v>
      </c>
      <c r="H98" s="9">
        <f t="shared" si="3"/>
        <v>2.1903917922615139E-5</v>
      </c>
    </row>
    <row r="99" spans="1:8" ht="14.5" customHeight="1" x14ac:dyDescent="0.25">
      <c r="A99" s="12" t="s">
        <v>154</v>
      </c>
      <c r="B99" s="3" t="s">
        <v>155</v>
      </c>
      <c r="C99" s="3" t="s">
        <v>50</v>
      </c>
      <c r="D99" s="3" t="s">
        <v>92</v>
      </c>
      <c r="E99" s="4" t="s">
        <v>58</v>
      </c>
      <c r="F99" s="8">
        <v>2012806.1684093</v>
      </c>
      <c r="G99" s="8">
        <v>1953244.6692717001</v>
      </c>
      <c r="H99" s="9">
        <f t="shared" si="3"/>
        <v>0.970408725851297</v>
      </c>
    </row>
    <row r="100" spans="1:8" ht="14.5" customHeight="1" x14ac:dyDescent="0.25">
      <c r="A100" s="12" t="s">
        <v>154</v>
      </c>
      <c r="B100" s="3" t="s">
        <v>155</v>
      </c>
      <c r="C100" s="3" t="s">
        <v>50</v>
      </c>
      <c r="D100" s="3" t="s">
        <v>92</v>
      </c>
      <c r="E100" s="4" t="s">
        <v>59</v>
      </c>
      <c r="F100" s="8">
        <v>2012806.1684093</v>
      </c>
      <c r="G100" s="8">
        <v>1061471.6481518</v>
      </c>
      <c r="H100" s="9">
        <f t="shared" si="3"/>
        <v>0.52735909935663117</v>
      </c>
    </row>
    <row r="101" spans="1:8" ht="14.5" customHeight="1" x14ac:dyDescent="0.25">
      <c r="A101" s="12" t="s">
        <v>154</v>
      </c>
      <c r="B101" s="3" t="s">
        <v>155</v>
      </c>
      <c r="C101" s="3" t="s">
        <v>51</v>
      </c>
      <c r="D101" s="3" t="s">
        <v>86</v>
      </c>
      <c r="E101" s="4" t="s">
        <v>58</v>
      </c>
      <c r="F101" s="8">
        <v>4919901.2614179999</v>
      </c>
      <c r="G101" s="8">
        <v>4895754.8412942002</v>
      </c>
      <c r="H101" s="9">
        <f t="shared" si="3"/>
        <v>0.99509209253584896</v>
      </c>
    </row>
    <row r="102" spans="1:8" ht="14.5" customHeight="1" x14ac:dyDescent="0.25">
      <c r="A102" s="12" t="s">
        <v>154</v>
      </c>
      <c r="B102" s="3" t="s">
        <v>155</v>
      </c>
      <c r="C102" s="3" t="s">
        <v>51</v>
      </c>
      <c r="D102" s="3" t="s">
        <v>86</v>
      </c>
      <c r="E102" s="4" t="s">
        <v>59</v>
      </c>
      <c r="F102" s="8">
        <v>4919901.2614179999</v>
      </c>
      <c r="G102" s="8">
        <v>4442378.5123046003</v>
      </c>
      <c r="H102" s="9">
        <f t="shared" si="3"/>
        <v>0.90294058280027978</v>
      </c>
    </row>
    <row r="103" spans="1:8" ht="14.5" customHeight="1" x14ac:dyDescent="0.25">
      <c r="A103" s="12" t="s">
        <v>154</v>
      </c>
      <c r="B103" s="3" t="s">
        <v>155</v>
      </c>
      <c r="C103" s="3" t="s">
        <v>52</v>
      </c>
      <c r="D103" s="3" t="s">
        <v>87</v>
      </c>
      <c r="E103" s="4" t="s">
        <v>58</v>
      </c>
      <c r="F103" s="8">
        <v>2613153.6082826001</v>
      </c>
      <c r="G103" s="8">
        <v>3208888.7636344</v>
      </c>
      <c r="H103" s="9">
        <f t="shared" si="3"/>
        <v>1.2279755592872801</v>
      </c>
    </row>
    <row r="104" spans="1:8" ht="14.5" customHeight="1" x14ac:dyDescent="0.25">
      <c r="A104" s="12" t="s">
        <v>154</v>
      </c>
      <c r="B104" s="3" t="s">
        <v>155</v>
      </c>
      <c r="C104" s="3" t="s">
        <v>52</v>
      </c>
      <c r="D104" s="3" t="s">
        <v>87</v>
      </c>
      <c r="E104" s="4" t="s">
        <v>59</v>
      </c>
      <c r="F104" s="8">
        <v>2613153.6082826001</v>
      </c>
      <c r="G104" s="8">
        <v>1723272.1447578</v>
      </c>
      <c r="H104" s="9">
        <f t="shared" si="3"/>
        <v>0.65946071417147112</v>
      </c>
    </row>
    <row r="105" spans="1:8" ht="14.5" customHeight="1" x14ac:dyDescent="0.25">
      <c r="A105" s="12" t="s">
        <v>154</v>
      </c>
      <c r="B105" s="3" t="s">
        <v>155</v>
      </c>
      <c r="C105" s="3" t="s">
        <v>53</v>
      </c>
      <c r="D105" s="3" t="s">
        <v>114</v>
      </c>
      <c r="E105" s="4" t="s">
        <v>58</v>
      </c>
      <c r="F105" s="8">
        <v>904702.33725480014</v>
      </c>
      <c r="G105" s="8">
        <v>116227.7970208</v>
      </c>
      <c r="H105" s="9">
        <f t="shared" si="3"/>
        <v>0.1284707601988494</v>
      </c>
    </row>
    <row r="106" spans="1:8" ht="14.5" customHeight="1" x14ac:dyDescent="0.25">
      <c r="A106" s="12" t="s">
        <v>154</v>
      </c>
      <c r="B106" s="3" t="s">
        <v>155</v>
      </c>
      <c r="C106" s="3" t="s">
        <v>53</v>
      </c>
      <c r="D106" s="3" t="s">
        <v>114</v>
      </c>
      <c r="E106" s="4" t="s">
        <v>59</v>
      </c>
      <c r="F106" s="8">
        <v>904702.33725480014</v>
      </c>
      <c r="G106" s="8">
        <v>116229.51102080001</v>
      </c>
      <c r="H106" s="9">
        <f t="shared" si="3"/>
        <v>0.12847265474463471</v>
      </c>
    </row>
    <row r="107" spans="1:8" ht="14.5" customHeight="1" x14ac:dyDescent="0.25">
      <c r="A107" s="12" t="s">
        <v>154</v>
      </c>
      <c r="B107" s="3" t="s">
        <v>155</v>
      </c>
      <c r="C107" s="3" t="s">
        <v>54</v>
      </c>
      <c r="D107" s="3" t="s">
        <v>72</v>
      </c>
      <c r="E107" s="4" t="s">
        <v>58</v>
      </c>
      <c r="F107" s="8">
        <v>541575.01505179994</v>
      </c>
      <c r="G107" s="8">
        <v>820203.95718170004</v>
      </c>
      <c r="H107" s="9">
        <f t="shared" si="3"/>
        <v>1.5144789445341198</v>
      </c>
    </row>
    <row r="108" spans="1:8" ht="14.5" customHeight="1" x14ac:dyDescent="0.25">
      <c r="A108" s="12" t="s">
        <v>154</v>
      </c>
      <c r="B108" s="3" t="s">
        <v>155</v>
      </c>
      <c r="C108" s="3" t="s">
        <v>54</v>
      </c>
      <c r="D108" s="3" t="s">
        <v>72</v>
      </c>
      <c r="E108" s="4" t="s">
        <v>59</v>
      </c>
      <c r="F108" s="8">
        <v>541575.01505179994</v>
      </c>
      <c r="G108" s="8">
        <v>820203.95718170004</v>
      </c>
      <c r="H108" s="9">
        <f t="shared" si="3"/>
        <v>1.5144789445341198</v>
      </c>
    </row>
  </sheetData>
  <sheetProtection algorithmName="SHA-512" hashValue="P8tHjStzod0eggAYemVJmrFfIqrU6LwFBX/eF78eah7dVXx+C56Cq9kIXK9/SnpLED3sD2DCGXeM+NC+0rq1CA==" saltValue="dNg62XoGbwJp3YdJjFZelA==" spinCount="100000" sheet="1" objects="1" scenarios="1"/>
  <sortState xmlns:xlrd2="http://schemas.microsoft.com/office/spreadsheetml/2017/richdata2" ref="C7:H108">
    <sortCondition ref="C7:C108"/>
  </sortState>
  <pageMargins left="0.7" right="0.7" top="0.75" bottom="0.75" header="0.3" footer="0.3"/>
  <pageSetup orientation="portrait" r:id="rId1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9217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63500</xdr:colOff>
                <xdr:row>0</xdr:row>
                <xdr:rowOff>0</xdr:rowOff>
              </to>
            </anchor>
          </controlPr>
        </control>
      </mc:Choice>
      <mc:Fallback>
        <control shapeId="9217" r:id="rId6" name="FPMExcelClientSheetOptionstb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F24BB-DBF5-42F0-A4DC-F35D44F11980}">
  <sheetPr codeName="Sheet4"/>
  <dimension ref="A1:H108"/>
  <sheetViews>
    <sheetView workbookViewId="0">
      <pane ySplit="2" topLeftCell="A3" activePane="bottomLeft" state="frozen"/>
      <selection activeCell="A3" sqref="A3"/>
      <selection pane="bottomLeft" activeCell="A3" sqref="A3"/>
    </sheetView>
  </sheetViews>
  <sheetFormatPr defaultRowHeight="12.5" x14ac:dyDescent="0.25"/>
  <cols>
    <col min="1" max="1" width="5.1796875" style="1" bestFit="1" customWidth="1"/>
    <col min="2" max="2" width="7" style="1" bestFit="1" customWidth="1"/>
    <col min="3" max="3" width="12.08984375" style="1" bestFit="1" customWidth="1"/>
    <col min="4" max="4" width="23.81640625" style="1" bestFit="1" customWidth="1"/>
    <col min="5" max="5" width="17.36328125" style="1" bestFit="1" customWidth="1"/>
    <col min="6" max="6" width="17" style="1" bestFit="1" customWidth="1"/>
    <col min="7" max="7" width="13.26953125" style="1" customWidth="1"/>
    <col min="8" max="8" width="30.54296875" style="1" bestFit="1" customWidth="1"/>
    <col min="9" max="16384" width="8.7265625" style="1"/>
  </cols>
  <sheetData>
    <row r="1" spans="1:8" x14ac:dyDescent="0.25">
      <c r="A1" s="2" t="s">
        <v>131</v>
      </c>
    </row>
    <row r="2" spans="1:8" s="6" customFormat="1" ht="25" x14ac:dyDescent="0.35">
      <c r="A2" s="5" t="s">
        <v>0</v>
      </c>
      <c r="B2" s="5" t="s">
        <v>1</v>
      </c>
      <c r="C2" s="5" t="s">
        <v>2</v>
      </c>
      <c r="D2" s="5" t="s">
        <v>3</v>
      </c>
      <c r="E2" s="5" t="s">
        <v>56</v>
      </c>
      <c r="F2" s="5" t="s">
        <v>119</v>
      </c>
      <c r="G2" s="5" t="s">
        <v>57</v>
      </c>
      <c r="H2" s="5" t="s">
        <v>115</v>
      </c>
    </row>
    <row r="3" spans="1:8" ht="14.5" customHeight="1" x14ac:dyDescent="0.25">
      <c r="A3" s="12" t="s">
        <v>154</v>
      </c>
      <c r="B3" s="3" t="s">
        <v>155</v>
      </c>
      <c r="C3" s="3" t="s">
        <v>118</v>
      </c>
      <c r="D3" s="3" t="s">
        <v>121</v>
      </c>
      <c r="E3" s="4" t="s">
        <v>58</v>
      </c>
      <c r="F3" s="8">
        <v>1084291186.8279319</v>
      </c>
      <c r="G3" s="8">
        <v>726354696.33455467</v>
      </c>
      <c r="H3" s="9">
        <f>IF(ISERROR(G3/F3)=TRUE,"N/A",G3/F3)</f>
        <v>0.66988896078689719</v>
      </c>
    </row>
    <row r="4" spans="1:8" ht="14.5" customHeight="1" x14ac:dyDescent="0.25">
      <c r="A4" s="12" t="s">
        <v>154</v>
      </c>
      <c r="B4" s="3" t="s">
        <v>155</v>
      </c>
      <c r="C4" s="3" t="s">
        <v>118</v>
      </c>
      <c r="D4" s="3" t="s">
        <v>121</v>
      </c>
      <c r="E4" s="4" t="s">
        <v>59</v>
      </c>
      <c r="F4" s="8">
        <v>1084291186.8279319</v>
      </c>
      <c r="G4" s="8">
        <v>668733643.20155525</v>
      </c>
      <c r="H4" s="9">
        <f t="shared" ref="H4:H71" si="0">IF(ISERROR(G4/F4)=TRUE,"N/A",G4/F4)</f>
        <v>0.61674728276443858</v>
      </c>
    </row>
    <row r="5" spans="1:8" ht="14.5" customHeight="1" x14ac:dyDescent="0.25">
      <c r="A5" s="12" t="s">
        <v>154</v>
      </c>
      <c r="B5" s="3" t="s">
        <v>155</v>
      </c>
      <c r="C5" s="3" t="s">
        <v>71</v>
      </c>
      <c r="D5" s="3" t="s">
        <v>117</v>
      </c>
      <c r="E5" s="4" t="s">
        <v>58</v>
      </c>
      <c r="F5" s="8">
        <v>881470588.67481637</v>
      </c>
      <c r="G5" s="8">
        <v>726342798.57379591</v>
      </c>
      <c r="H5" s="9">
        <f t="shared" si="0"/>
        <v>0.82401251715699764</v>
      </c>
    </row>
    <row r="6" spans="1:8" ht="14.5" customHeight="1" x14ac:dyDescent="0.25">
      <c r="A6" s="12" t="s">
        <v>154</v>
      </c>
      <c r="B6" s="3" t="s">
        <v>155</v>
      </c>
      <c r="C6" s="3" t="s">
        <v>71</v>
      </c>
      <c r="D6" s="3" t="s">
        <v>117</v>
      </c>
      <c r="E6" s="4" t="s">
        <v>59</v>
      </c>
      <c r="F6" s="8">
        <v>881470588.67481637</v>
      </c>
      <c r="G6" s="8">
        <v>668721745.44079626</v>
      </c>
      <c r="H6" s="9">
        <f t="shared" si="0"/>
        <v>0.75864328774274581</v>
      </c>
    </row>
    <row r="7" spans="1:8" ht="14.5" customHeight="1" x14ac:dyDescent="0.25">
      <c r="A7" s="12" t="s">
        <v>154</v>
      </c>
      <c r="B7" s="3" t="s">
        <v>155</v>
      </c>
      <c r="C7" s="3" t="s">
        <v>6</v>
      </c>
      <c r="D7" s="3" t="s">
        <v>141</v>
      </c>
      <c r="E7" s="4" t="s">
        <v>58</v>
      </c>
      <c r="F7" s="8">
        <v>98601255.860979497</v>
      </c>
      <c r="G7" s="8">
        <v>141371930.31575611</v>
      </c>
      <c r="H7" s="9">
        <f t="shared" si="0"/>
        <v>1.4337741348353628</v>
      </c>
    </row>
    <row r="8" spans="1:8" ht="14.5" customHeight="1" x14ac:dyDescent="0.25">
      <c r="A8" s="12" t="s">
        <v>154</v>
      </c>
      <c r="B8" s="3" t="s">
        <v>155</v>
      </c>
      <c r="C8" s="3" t="s">
        <v>6</v>
      </c>
      <c r="D8" s="3" t="s">
        <v>141</v>
      </c>
      <c r="E8" s="4" t="s">
        <v>59</v>
      </c>
      <c r="F8" s="8">
        <v>98601255.860979497</v>
      </c>
      <c r="G8" s="8">
        <v>141371930.31575611</v>
      </c>
      <c r="H8" s="9">
        <f t="shared" si="0"/>
        <v>1.4337741348353628</v>
      </c>
    </row>
    <row r="9" spans="1:8" ht="14.5" customHeight="1" x14ac:dyDescent="0.25">
      <c r="A9" s="12" t="s">
        <v>154</v>
      </c>
      <c r="B9" s="3" t="s">
        <v>155</v>
      </c>
      <c r="C9" s="3" t="s">
        <v>7</v>
      </c>
      <c r="D9" s="3" t="s">
        <v>78</v>
      </c>
      <c r="E9" s="4" t="s">
        <v>58</v>
      </c>
      <c r="F9" s="8">
        <v>2140626.3442385998</v>
      </c>
      <c r="G9" s="8">
        <v>2164891.7144399998</v>
      </c>
      <c r="H9" s="9">
        <f t="shared" si="0"/>
        <v>1.011335640274964</v>
      </c>
    </row>
    <row r="10" spans="1:8" ht="14.5" customHeight="1" x14ac:dyDescent="0.25">
      <c r="A10" s="12" t="s">
        <v>154</v>
      </c>
      <c r="B10" s="3" t="s">
        <v>155</v>
      </c>
      <c r="C10" s="3" t="s">
        <v>7</v>
      </c>
      <c r="D10" s="3" t="s">
        <v>78</v>
      </c>
      <c r="E10" s="4" t="s">
        <v>59</v>
      </c>
      <c r="F10" s="8">
        <v>2140626.3442385998</v>
      </c>
      <c r="G10" s="8">
        <v>660929.84015969979</v>
      </c>
      <c r="H10" s="9">
        <f t="shared" si="0"/>
        <v>0.30875535188033304</v>
      </c>
    </row>
    <row r="11" spans="1:8" ht="14.5" customHeight="1" x14ac:dyDescent="0.25">
      <c r="A11" s="12" t="s">
        <v>154</v>
      </c>
      <c r="B11" s="3" t="s">
        <v>155</v>
      </c>
      <c r="C11" s="3" t="s">
        <v>8</v>
      </c>
      <c r="D11" s="3" t="s">
        <v>79</v>
      </c>
      <c r="E11" s="4" t="s">
        <v>58</v>
      </c>
      <c r="F11" s="8">
        <v>3016032.5292628002</v>
      </c>
      <c r="G11" s="8">
        <v>2856071.1996849002</v>
      </c>
      <c r="H11" s="9">
        <f t="shared" si="0"/>
        <v>0.94696299591403976</v>
      </c>
    </row>
    <row r="12" spans="1:8" ht="14.5" customHeight="1" x14ac:dyDescent="0.25">
      <c r="A12" s="12" t="s">
        <v>154</v>
      </c>
      <c r="B12" s="3" t="s">
        <v>155</v>
      </c>
      <c r="C12" s="3" t="s">
        <v>8</v>
      </c>
      <c r="D12" s="3" t="s">
        <v>79</v>
      </c>
      <c r="E12" s="4" t="s">
        <v>59</v>
      </c>
      <c r="F12" s="8">
        <v>3016032.5292628002</v>
      </c>
      <c r="G12" s="8">
        <v>753929.38012250001</v>
      </c>
      <c r="H12" s="9">
        <f t="shared" si="0"/>
        <v>0.24997388881172999</v>
      </c>
    </row>
    <row r="13" spans="1:8" ht="14.5" customHeight="1" x14ac:dyDescent="0.25">
      <c r="A13" s="12" t="s">
        <v>154</v>
      </c>
      <c r="B13" s="3" t="s">
        <v>155</v>
      </c>
      <c r="C13" s="3" t="s">
        <v>9</v>
      </c>
      <c r="D13" s="3" t="s">
        <v>73</v>
      </c>
      <c r="E13" s="4" t="s">
        <v>58</v>
      </c>
      <c r="F13" s="8">
        <v>184181094.26239419</v>
      </c>
      <c r="G13" s="8">
        <v>229155033.1050863</v>
      </c>
      <c r="H13" s="9">
        <f t="shared" si="0"/>
        <v>1.2441832535679251</v>
      </c>
    </row>
    <row r="14" spans="1:8" ht="14.5" customHeight="1" x14ac:dyDescent="0.25">
      <c r="A14" s="12" t="s">
        <v>154</v>
      </c>
      <c r="B14" s="3" t="s">
        <v>155</v>
      </c>
      <c r="C14" s="3" t="s">
        <v>9</v>
      </c>
      <c r="D14" s="3" t="s">
        <v>73</v>
      </c>
      <c r="E14" s="4" t="s">
        <v>59</v>
      </c>
      <c r="F14" s="8">
        <v>184181094.26239419</v>
      </c>
      <c r="G14" s="8">
        <v>229155033.1050863</v>
      </c>
      <c r="H14" s="9">
        <f t="shared" si="0"/>
        <v>1.2441832535679251</v>
      </c>
    </row>
    <row r="15" spans="1:8" ht="14.5" customHeight="1" x14ac:dyDescent="0.25">
      <c r="A15" s="12" t="s">
        <v>154</v>
      </c>
      <c r="B15" s="3" t="s">
        <v>155</v>
      </c>
      <c r="C15" s="3" t="s">
        <v>10</v>
      </c>
      <c r="D15" s="3" t="s">
        <v>76</v>
      </c>
      <c r="E15" s="4" t="s">
        <v>58</v>
      </c>
      <c r="F15" s="8">
        <v>11406246.490078801</v>
      </c>
      <c r="G15" s="8">
        <v>9976373.6714939997</v>
      </c>
      <c r="H15" s="9">
        <f t="shared" si="0"/>
        <v>0.87464124856248626</v>
      </c>
    </row>
    <row r="16" spans="1:8" ht="14.5" customHeight="1" x14ac:dyDescent="0.25">
      <c r="A16" s="12" t="s">
        <v>154</v>
      </c>
      <c r="B16" s="3" t="s">
        <v>155</v>
      </c>
      <c r="C16" s="3" t="s">
        <v>10</v>
      </c>
      <c r="D16" s="3" t="s">
        <v>76</v>
      </c>
      <c r="E16" s="4" t="s">
        <v>59</v>
      </c>
      <c r="F16" s="8">
        <v>11406246.490078801</v>
      </c>
      <c r="G16" s="8">
        <v>5323017.0944371996</v>
      </c>
      <c r="H16" s="9">
        <f t="shared" si="0"/>
        <v>0.46667561489813331</v>
      </c>
    </row>
    <row r="17" spans="1:8" ht="14.5" customHeight="1" x14ac:dyDescent="0.25">
      <c r="A17" s="12" t="s">
        <v>154</v>
      </c>
      <c r="B17" s="3" t="s">
        <v>155</v>
      </c>
      <c r="C17" s="3" t="s">
        <v>11</v>
      </c>
      <c r="D17" s="3" t="s">
        <v>74</v>
      </c>
      <c r="E17" s="4" t="s">
        <v>58</v>
      </c>
      <c r="F17" s="8">
        <v>6105900.3159751995</v>
      </c>
      <c r="G17" s="8">
        <v>3923396.6815888002</v>
      </c>
      <c r="H17" s="9">
        <f t="shared" si="0"/>
        <v>0.64255825980712522</v>
      </c>
    </row>
    <row r="18" spans="1:8" ht="14.5" customHeight="1" x14ac:dyDescent="0.25">
      <c r="A18" s="12" t="s">
        <v>154</v>
      </c>
      <c r="B18" s="3" t="s">
        <v>155</v>
      </c>
      <c r="C18" s="3" t="s">
        <v>11</v>
      </c>
      <c r="D18" s="3" t="s">
        <v>74</v>
      </c>
      <c r="E18" s="4" t="s">
        <v>59</v>
      </c>
      <c r="F18" s="8">
        <v>6105900.3159751995</v>
      </c>
      <c r="G18" s="8">
        <v>3422325.2535720002</v>
      </c>
      <c r="H18" s="9">
        <f t="shared" si="0"/>
        <v>0.56049477988004226</v>
      </c>
    </row>
    <row r="19" spans="1:8" ht="14.5" customHeight="1" x14ac:dyDescent="0.25">
      <c r="A19" s="12" t="s">
        <v>154</v>
      </c>
      <c r="B19" s="3" t="s">
        <v>155</v>
      </c>
      <c r="C19" s="3" t="s">
        <v>147</v>
      </c>
      <c r="D19" s="3" t="s">
        <v>148</v>
      </c>
      <c r="E19" s="4" t="s">
        <v>58</v>
      </c>
      <c r="F19" s="8">
        <v>13406.1544567</v>
      </c>
      <c r="G19" s="8">
        <v>126717.3294704</v>
      </c>
      <c r="H19" s="9">
        <f t="shared" ref="H19:H20" si="1">IF(ISERROR(G19/F19)=TRUE,"N/A",G19/F19)</f>
        <v>9.4521758554758719</v>
      </c>
    </row>
    <row r="20" spans="1:8" ht="14.5" customHeight="1" x14ac:dyDescent="0.25">
      <c r="A20" s="12" t="s">
        <v>154</v>
      </c>
      <c r="B20" s="3" t="s">
        <v>155</v>
      </c>
      <c r="C20" s="3" t="s">
        <v>147</v>
      </c>
      <c r="D20" s="3" t="s">
        <v>148</v>
      </c>
      <c r="E20" s="4" t="s">
        <v>59</v>
      </c>
      <c r="F20" s="8">
        <v>13406.1544567</v>
      </c>
      <c r="G20" s="8">
        <v>1835.525994399999</v>
      </c>
      <c r="H20" s="9">
        <f t="shared" si="1"/>
        <v>0.13691666766398156</v>
      </c>
    </row>
    <row r="21" spans="1:8" ht="14.5" customHeight="1" x14ac:dyDescent="0.25">
      <c r="A21" s="12" t="s">
        <v>154</v>
      </c>
      <c r="B21" s="3" t="s">
        <v>155</v>
      </c>
      <c r="C21" s="3" t="s">
        <v>12</v>
      </c>
      <c r="D21" s="3" t="s">
        <v>137</v>
      </c>
      <c r="E21" s="4" t="s">
        <v>58</v>
      </c>
      <c r="F21" s="8">
        <v>9964666.3287276998</v>
      </c>
      <c r="G21" s="8">
        <v>4618040.4223598</v>
      </c>
      <c r="H21" s="9">
        <f t="shared" si="0"/>
        <v>0.4634415513790151</v>
      </c>
    </row>
    <row r="22" spans="1:8" ht="14.5" customHeight="1" x14ac:dyDescent="0.25">
      <c r="A22" s="12" t="s">
        <v>154</v>
      </c>
      <c r="B22" s="3" t="s">
        <v>155</v>
      </c>
      <c r="C22" s="3" t="s">
        <v>12</v>
      </c>
      <c r="D22" s="3" t="s">
        <v>137</v>
      </c>
      <c r="E22" s="4" t="s">
        <v>59</v>
      </c>
      <c r="F22" s="8">
        <v>9964666.3287276998</v>
      </c>
      <c r="G22" s="8">
        <v>2400791.5561473002</v>
      </c>
      <c r="H22" s="9">
        <f t="shared" si="0"/>
        <v>0.24093045135148405</v>
      </c>
    </row>
    <row r="23" spans="1:8" ht="14.5" customHeight="1" x14ac:dyDescent="0.25">
      <c r="A23" s="12" t="s">
        <v>154</v>
      </c>
      <c r="B23" s="3" t="s">
        <v>155</v>
      </c>
      <c r="C23" s="3" t="s">
        <v>13</v>
      </c>
      <c r="D23" s="3" t="s">
        <v>80</v>
      </c>
      <c r="E23" s="4" t="s">
        <v>58</v>
      </c>
      <c r="F23" s="8">
        <v>17674058.705991399</v>
      </c>
      <c r="G23" s="8">
        <v>8503316.1291991994</v>
      </c>
      <c r="H23" s="9">
        <f t="shared" si="0"/>
        <v>0.48111847259603291</v>
      </c>
    </row>
    <row r="24" spans="1:8" ht="14.5" customHeight="1" x14ac:dyDescent="0.25">
      <c r="A24" s="12" t="s">
        <v>154</v>
      </c>
      <c r="B24" s="3" t="s">
        <v>155</v>
      </c>
      <c r="C24" s="3" t="s">
        <v>13</v>
      </c>
      <c r="D24" s="3" t="s">
        <v>80</v>
      </c>
      <c r="E24" s="4" t="s">
        <v>59</v>
      </c>
      <c r="F24" s="8">
        <v>17674058.705991399</v>
      </c>
      <c r="G24" s="8">
        <v>6697537.1432777997</v>
      </c>
      <c r="H24" s="9">
        <f t="shared" si="0"/>
        <v>0.37894731791330849</v>
      </c>
    </row>
    <row r="25" spans="1:8" ht="14.5" customHeight="1" x14ac:dyDescent="0.25">
      <c r="A25" s="12" t="s">
        <v>154</v>
      </c>
      <c r="B25" s="3" t="s">
        <v>155</v>
      </c>
      <c r="C25" s="3" t="s">
        <v>14</v>
      </c>
      <c r="D25" s="3" t="s">
        <v>75</v>
      </c>
      <c r="E25" s="4" t="s">
        <v>58</v>
      </c>
      <c r="F25" s="8">
        <v>24826257.861860391</v>
      </c>
      <c r="G25" s="8">
        <v>15725976.2127926</v>
      </c>
      <c r="H25" s="9">
        <f t="shared" si="0"/>
        <v>0.63344126611009721</v>
      </c>
    </row>
    <row r="26" spans="1:8" ht="14.5" customHeight="1" x14ac:dyDescent="0.25">
      <c r="A26" s="12" t="s">
        <v>154</v>
      </c>
      <c r="B26" s="3" t="s">
        <v>155</v>
      </c>
      <c r="C26" s="3" t="s">
        <v>14</v>
      </c>
      <c r="D26" s="3" t="s">
        <v>75</v>
      </c>
      <c r="E26" s="4" t="s">
        <v>59</v>
      </c>
      <c r="F26" s="8">
        <v>24826257.861860391</v>
      </c>
      <c r="G26" s="8">
        <v>22146373.118211601</v>
      </c>
      <c r="H26" s="9">
        <f t="shared" si="0"/>
        <v>0.89205442243610178</v>
      </c>
    </row>
    <row r="27" spans="1:8" ht="14.5" customHeight="1" x14ac:dyDescent="0.25">
      <c r="A27" s="12" t="s">
        <v>154</v>
      </c>
      <c r="B27" s="3" t="s">
        <v>155</v>
      </c>
      <c r="C27" s="3" t="s">
        <v>15</v>
      </c>
      <c r="D27" s="3" t="s">
        <v>100</v>
      </c>
      <c r="E27" s="4" t="s">
        <v>58</v>
      </c>
      <c r="F27" s="8">
        <v>23710907.513373498</v>
      </c>
      <c r="G27" s="8">
        <v>10206503.3124616</v>
      </c>
      <c r="H27" s="9">
        <f t="shared" si="0"/>
        <v>0.43045603828975743</v>
      </c>
    </row>
    <row r="28" spans="1:8" ht="14.5" customHeight="1" x14ac:dyDescent="0.25">
      <c r="A28" s="12" t="s">
        <v>154</v>
      </c>
      <c r="B28" s="3" t="s">
        <v>155</v>
      </c>
      <c r="C28" s="3" t="s">
        <v>15</v>
      </c>
      <c r="D28" s="3" t="s">
        <v>100</v>
      </c>
      <c r="E28" s="4" t="s">
        <v>59</v>
      </c>
      <c r="F28" s="8">
        <v>23710907.513373498</v>
      </c>
      <c r="G28" s="8">
        <v>10206503.3124616</v>
      </c>
      <c r="H28" s="9">
        <f t="shared" si="0"/>
        <v>0.43045603828975743</v>
      </c>
    </row>
    <row r="29" spans="1:8" ht="14.5" customHeight="1" x14ac:dyDescent="0.25">
      <c r="A29" s="12" t="s">
        <v>154</v>
      </c>
      <c r="B29" s="3" t="s">
        <v>155</v>
      </c>
      <c r="C29" s="3" t="s">
        <v>146</v>
      </c>
      <c r="D29" s="3" t="s">
        <v>151</v>
      </c>
      <c r="E29" s="4" t="s">
        <v>58</v>
      </c>
      <c r="F29" s="8">
        <v>1801232.6492830999</v>
      </c>
      <c r="G29" s="8">
        <v>1876163.3623472</v>
      </c>
      <c r="H29" s="9">
        <f t="shared" ref="H29:H30" si="2">IF(ISERROR(G29/F29)=TRUE,"N/A",G29/F29)</f>
        <v>1.0415996862448185</v>
      </c>
    </row>
    <row r="30" spans="1:8" ht="14.5" customHeight="1" x14ac:dyDescent="0.25">
      <c r="A30" s="12" t="s">
        <v>154</v>
      </c>
      <c r="B30" s="3" t="s">
        <v>155</v>
      </c>
      <c r="C30" s="3" t="s">
        <v>146</v>
      </c>
      <c r="D30" s="3" t="s">
        <v>151</v>
      </c>
      <c r="E30" s="4" t="s">
        <v>59</v>
      </c>
      <c r="F30" s="8">
        <v>1801232.6492830999</v>
      </c>
      <c r="G30" s="8">
        <v>1154315.6513505001</v>
      </c>
      <c r="H30" s="9">
        <f t="shared" si="2"/>
        <v>0.64084761721919914</v>
      </c>
    </row>
    <row r="31" spans="1:8" ht="14.5" customHeight="1" x14ac:dyDescent="0.25">
      <c r="A31" s="12" t="s">
        <v>154</v>
      </c>
      <c r="B31" s="3" t="s">
        <v>155</v>
      </c>
      <c r="C31" s="3" t="s">
        <v>16</v>
      </c>
      <c r="D31" s="3" t="s">
        <v>106</v>
      </c>
      <c r="E31" s="4" t="s">
        <v>58</v>
      </c>
      <c r="F31" s="8">
        <v>7728809.2700010994</v>
      </c>
      <c r="G31" s="8">
        <v>2462984.0402366002</v>
      </c>
      <c r="H31" s="9">
        <f t="shared" si="0"/>
        <v>0.31867574346756389</v>
      </c>
    </row>
    <row r="32" spans="1:8" ht="14.5" customHeight="1" x14ac:dyDescent="0.25">
      <c r="A32" s="12" t="s">
        <v>154</v>
      </c>
      <c r="B32" s="3" t="s">
        <v>155</v>
      </c>
      <c r="C32" s="3" t="s">
        <v>16</v>
      </c>
      <c r="D32" s="3" t="s">
        <v>106</v>
      </c>
      <c r="E32" s="4" t="s">
        <v>59</v>
      </c>
      <c r="F32" s="8">
        <v>7728809.2700010994</v>
      </c>
      <c r="G32" s="8">
        <v>2462984.0402366002</v>
      </c>
      <c r="H32" s="9">
        <f t="shared" si="0"/>
        <v>0.31867574346756389</v>
      </c>
    </row>
    <row r="33" spans="1:8" ht="14.5" customHeight="1" x14ac:dyDescent="0.25">
      <c r="A33" s="12" t="s">
        <v>154</v>
      </c>
      <c r="B33" s="3" t="s">
        <v>155</v>
      </c>
      <c r="C33" s="3" t="s">
        <v>17</v>
      </c>
      <c r="D33" s="3" t="s">
        <v>101</v>
      </c>
      <c r="E33" s="4" t="s">
        <v>58</v>
      </c>
      <c r="F33" s="8">
        <v>21091807.579999503</v>
      </c>
      <c r="G33" s="8">
        <v>10414360.3392967</v>
      </c>
      <c r="H33" s="9">
        <f t="shared" si="0"/>
        <v>0.49376329173286276</v>
      </c>
    </row>
    <row r="34" spans="1:8" ht="14.5" customHeight="1" x14ac:dyDescent="0.25">
      <c r="A34" s="12" t="s">
        <v>154</v>
      </c>
      <c r="B34" s="3" t="s">
        <v>155</v>
      </c>
      <c r="C34" s="3" t="s">
        <v>17</v>
      </c>
      <c r="D34" s="3" t="s">
        <v>101</v>
      </c>
      <c r="E34" s="4" t="s">
        <v>59</v>
      </c>
      <c r="F34" s="8">
        <v>21091807.579999503</v>
      </c>
      <c r="G34" s="8">
        <v>10414360.3392967</v>
      </c>
      <c r="H34" s="9">
        <f t="shared" si="0"/>
        <v>0.49376329173286276</v>
      </c>
    </row>
    <row r="35" spans="1:8" ht="14.5" customHeight="1" x14ac:dyDescent="0.25">
      <c r="A35" s="12" t="s">
        <v>154</v>
      </c>
      <c r="B35" s="3" t="s">
        <v>155</v>
      </c>
      <c r="C35" s="3" t="s">
        <v>18</v>
      </c>
      <c r="D35" s="3" t="s">
        <v>94</v>
      </c>
      <c r="E35" s="4" t="s">
        <v>58</v>
      </c>
      <c r="F35" s="8">
        <v>12019589.027603099</v>
      </c>
      <c r="G35" s="8">
        <v>5441676.5696919998</v>
      </c>
      <c r="H35" s="9">
        <f t="shared" si="0"/>
        <v>0.45273399591243413</v>
      </c>
    </row>
    <row r="36" spans="1:8" ht="14.5" customHeight="1" x14ac:dyDescent="0.25">
      <c r="A36" s="12" t="s">
        <v>154</v>
      </c>
      <c r="B36" s="3" t="s">
        <v>155</v>
      </c>
      <c r="C36" s="3" t="s">
        <v>18</v>
      </c>
      <c r="D36" s="3" t="s">
        <v>94</v>
      </c>
      <c r="E36" s="4" t="s">
        <v>59</v>
      </c>
      <c r="F36" s="8">
        <v>12019589.027603099</v>
      </c>
      <c r="G36" s="8">
        <v>5951733.4295629002</v>
      </c>
      <c r="H36" s="9">
        <f t="shared" si="0"/>
        <v>0.49516946177566373</v>
      </c>
    </row>
    <row r="37" spans="1:8" ht="14.5" customHeight="1" x14ac:dyDescent="0.25">
      <c r="A37" s="12" t="s">
        <v>154</v>
      </c>
      <c r="B37" s="3" t="s">
        <v>155</v>
      </c>
      <c r="C37" s="3" t="s">
        <v>19</v>
      </c>
      <c r="D37" s="3" t="s">
        <v>93</v>
      </c>
      <c r="E37" s="4" t="s">
        <v>58</v>
      </c>
      <c r="F37" s="8">
        <v>7977671.6210116008</v>
      </c>
      <c r="G37" s="8">
        <v>4102256.0752038001</v>
      </c>
      <c r="H37" s="9">
        <f t="shared" si="0"/>
        <v>0.51421721400505793</v>
      </c>
    </row>
    <row r="38" spans="1:8" ht="14.5" customHeight="1" x14ac:dyDescent="0.25">
      <c r="A38" s="12" t="s">
        <v>154</v>
      </c>
      <c r="B38" s="3" t="s">
        <v>155</v>
      </c>
      <c r="C38" s="3" t="s">
        <v>19</v>
      </c>
      <c r="D38" s="3" t="s">
        <v>93</v>
      </c>
      <c r="E38" s="4" t="s">
        <v>59</v>
      </c>
      <c r="F38" s="8">
        <v>7977671.6210116008</v>
      </c>
      <c r="G38" s="8">
        <v>4124878.3280843999</v>
      </c>
      <c r="H38" s="9">
        <f t="shared" si="0"/>
        <v>0.51705291017748722</v>
      </c>
    </row>
    <row r="39" spans="1:8" ht="14.5" customHeight="1" x14ac:dyDescent="0.25">
      <c r="A39" s="12" t="s">
        <v>154</v>
      </c>
      <c r="B39" s="3" t="s">
        <v>155</v>
      </c>
      <c r="C39" s="3" t="s">
        <v>20</v>
      </c>
      <c r="D39" s="3" t="s">
        <v>90</v>
      </c>
      <c r="E39" s="4" t="s">
        <v>58</v>
      </c>
      <c r="F39" s="8">
        <v>9250538.1590141989</v>
      </c>
      <c r="G39" s="8">
        <v>7189359.7975623999</v>
      </c>
      <c r="H39" s="9">
        <f t="shared" si="0"/>
        <v>0.77718287022649801</v>
      </c>
    </row>
    <row r="40" spans="1:8" ht="14.5" customHeight="1" x14ac:dyDescent="0.25">
      <c r="A40" s="12" t="s">
        <v>154</v>
      </c>
      <c r="B40" s="3" t="s">
        <v>155</v>
      </c>
      <c r="C40" s="3" t="s">
        <v>20</v>
      </c>
      <c r="D40" s="3" t="s">
        <v>90</v>
      </c>
      <c r="E40" s="4" t="s">
        <v>59</v>
      </c>
      <c r="F40" s="8">
        <v>9250538.1590141989</v>
      </c>
      <c r="G40" s="8">
        <v>6489412.9615644999</v>
      </c>
      <c r="H40" s="9">
        <f t="shared" si="0"/>
        <v>0.70151734418184986</v>
      </c>
    </row>
    <row r="41" spans="1:8" ht="14.5" customHeight="1" x14ac:dyDescent="0.25">
      <c r="A41" s="12" t="s">
        <v>154</v>
      </c>
      <c r="B41" s="3" t="s">
        <v>155</v>
      </c>
      <c r="C41" s="3" t="s">
        <v>21</v>
      </c>
      <c r="D41" s="3" t="s">
        <v>138</v>
      </c>
      <c r="E41" s="4" t="s">
        <v>58</v>
      </c>
      <c r="F41" s="8">
        <v>7642408.4579153992</v>
      </c>
      <c r="G41" s="8">
        <v>2287319.3983795</v>
      </c>
      <c r="H41" s="9">
        <f t="shared" si="0"/>
        <v>0.29929300572916595</v>
      </c>
    </row>
    <row r="42" spans="1:8" ht="14.5" customHeight="1" x14ac:dyDescent="0.25">
      <c r="A42" s="12" t="s">
        <v>154</v>
      </c>
      <c r="B42" s="3" t="s">
        <v>155</v>
      </c>
      <c r="C42" s="3" t="s">
        <v>21</v>
      </c>
      <c r="D42" s="3" t="s">
        <v>138</v>
      </c>
      <c r="E42" s="4" t="s">
        <v>59</v>
      </c>
      <c r="F42" s="8">
        <v>7642408.4579153992</v>
      </c>
      <c r="G42" s="8">
        <v>2327650.757855</v>
      </c>
      <c r="H42" s="9">
        <f t="shared" si="0"/>
        <v>0.30457031584646649</v>
      </c>
    </row>
    <row r="43" spans="1:8" ht="14.5" customHeight="1" x14ac:dyDescent="0.25">
      <c r="A43" s="12" t="s">
        <v>154</v>
      </c>
      <c r="B43" s="3" t="s">
        <v>155</v>
      </c>
      <c r="C43" s="3" t="s">
        <v>22</v>
      </c>
      <c r="D43" s="3" t="s">
        <v>95</v>
      </c>
      <c r="E43" s="4" t="s">
        <v>58</v>
      </c>
      <c r="F43" s="8">
        <v>5178089.2760047</v>
      </c>
      <c r="G43" s="8">
        <v>1129652.1948090999</v>
      </c>
      <c r="H43" s="9">
        <f t="shared" si="0"/>
        <v>0.2181600460316348</v>
      </c>
    </row>
    <row r="44" spans="1:8" ht="14.5" customHeight="1" x14ac:dyDescent="0.25">
      <c r="A44" s="12" t="s">
        <v>154</v>
      </c>
      <c r="B44" s="3" t="s">
        <v>155</v>
      </c>
      <c r="C44" s="3" t="s">
        <v>22</v>
      </c>
      <c r="D44" s="3" t="s">
        <v>95</v>
      </c>
      <c r="E44" s="4" t="s">
        <v>59</v>
      </c>
      <c r="F44" s="8">
        <v>5178089.2760047</v>
      </c>
      <c r="G44" s="8">
        <v>1116664.1619990999</v>
      </c>
      <c r="H44" s="9">
        <f t="shared" si="0"/>
        <v>0.21565177857665163</v>
      </c>
    </row>
    <row r="45" spans="1:8" ht="14.5" customHeight="1" x14ac:dyDescent="0.25">
      <c r="A45" s="12" t="s">
        <v>154</v>
      </c>
      <c r="B45" s="3" t="s">
        <v>155</v>
      </c>
      <c r="C45" s="3" t="s">
        <v>23</v>
      </c>
      <c r="D45" s="3" t="s">
        <v>108</v>
      </c>
      <c r="E45" s="4" t="s">
        <v>58</v>
      </c>
      <c r="F45" s="8">
        <v>33531783.777809799</v>
      </c>
      <c r="G45" s="8">
        <v>17229313.9791761</v>
      </c>
      <c r="H45" s="9">
        <f t="shared" si="0"/>
        <v>0.51382038287440823</v>
      </c>
    </row>
    <row r="46" spans="1:8" ht="14.5" customHeight="1" x14ac:dyDescent="0.25">
      <c r="A46" s="12" t="s">
        <v>154</v>
      </c>
      <c r="B46" s="3" t="s">
        <v>155</v>
      </c>
      <c r="C46" s="3" t="s">
        <v>23</v>
      </c>
      <c r="D46" s="3" t="s">
        <v>108</v>
      </c>
      <c r="E46" s="4" t="s">
        <v>59</v>
      </c>
      <c r="F46" s="8">
        <v>33531783.777809799</v>
      </c>
      <c r="G46" s="8">
        <v>17229313.9791761</v>
      </c>
      <c r="H46" s="9">
        <f t="shared" si="0"/>
        <v>0.51382038287440823</v>
      </c>
    </row>
    <row r="47" spans="1:8" ht="14.5" customHeight="1" x14ac:dyDescent="0.25">
      <c r="A47" s="12" t="s">
        <v>154</v>
      </c>
      <c r="B47" s="3" t="s">
        <v>155</v>
      </c>
      <c r="C47" s="3" t="s">
        <v>24</v>
      </c>
      <c r="D47" s="3" t="s">
        <v>107</v>
      </c>
      <c r="E47" s="4" t="s">
        <v>58</v>
      </c>
      <c r="F47" s="8">
        <v>13005273.9680406</v>
      </c>
      <c r="G47" s="8">
        <v>6027157.7898447998</v>
      </c>
      <c r="H47" s="9">
        <f t="shared" si="0"/>
        <v>0.46343950959095886</v>
      </c>
    </row>
    <row r="48" spans="1:8" ht="14.5" customHeight="1" x14ac:dyDescent="0.25">
      <c r="A48" s="12" t="s">
        <v>154</v>
      </c>
      <c r="B48" s="3" t="s">
        <v>155</v>
      </c>
      <c r="C48" s="3" t="s">
        <v>24</v>
      </c>
      <c r="D48" s="3" t="s">
        <v>107</v>
      </c>
      <c r="E48" s="4" t="s">
        <v>59</v>
      </c>
      <c r="F48" s="8">
        <v>13005273.9680406</v>
      </c>
      <c r="G48" s="8">
        <v>6027157.7898447998</v>
      </c>
      <c r="H48" s="9">
        <f t="shared" si="0"/>
        <v>0.46343950959095886</v>
      </c>
    </row>
    <row r="49" spans="1:8" ht="14.5" customHeight="1" x14ac:dyDescent="0.25">
      <c r="A49" s="12" t="s">
        <v>154</v>
      </c>
      <c r="B49" s="3" t="s">
        <v>155</v>
      </c>
      <c r="C49" s="3" t="s">
        <v>25</v>
      </c>
      <c r="D49" s="3" t="s">
        <v>109</v>
      </c>
      <c r="E49" s="4" t="s">
        <v>58</v>
      </c>
      <c r="F49" s="8">
        <v>37260465.828925401</v>
      </c>
      <c r="G49" s="8">
        <v>17913784.0851833</v>
      </c>
      <c r="H49" s="9">
        <f t="shared" si="0"/>
        <v>0.48077187675084782</v>
      </c>
    </row>
    <row r="50" spans="1:8" ht="14.5" customHeight="1" x14ac:dyDescent="0.25">
      <c r="A50" s="12" t="s">
        <v>154</v>
      </c>
      <c r="B50" s="3" t="s">
        <v>155</v>
      </c>
      <c r="C50" s="3" t="s">
        <v>25</v>
      </c>
      <c r="D50" s="3" t="s">
        <v>109</v>
      </c>
      <c r="E50" s="4" t="s">
        <v>59</v>
      </c>
      <c r="F50" s="8">
        <v>37260465.828925401</v>
      </c>
      <c r="G50" s="8">
        <v>17913784.0851833</v>
      </c>
      <c r="H50" s="9">
        <f t="shared" si="0"/>
        <v>0.48077187675084782</v>
      </c>
    </row>
    <row r="51" spans="1:8" ht="14.5" customHeight="1" x14ac:dyDescent="0.25">
      <c r="A51" s="12" t="s">
        <v>154</v>
      </c>
      <c r="B51" s="3" t="s">
        <v>155</v>
      </c>
      <c r="C51" s="3" t="s">
        <v>26</v>
      </c>
      <c r="D51" s="3" t="s">
        <v>110</v>
      </c>
      <c r="E51" s="4" t="s">
        <v>58</v>
      </c>
      <c r="F51" s="8">
        <v>30943015.536121197</v>
      </c>
      <c r="G51" s="8">
        <v>11379726.333114401</v>
      </c>
      <c r="H51" s="9">
        <f t="shared" si="0"/>
        <v>0.36776397309532827</v>
      </c>
    </row>
    <row r="52" spans="1:8" ht="14.5" customHeight="1" x14ac:dyDescent="0.25">
      <c r="A52" s="12" t="s">
        <v>154</v>
      </c>
      <c r="B52" s="3" t="s">
        <v>155</v>
      </c>
      <c r="C52" s="3" t="s">
        <v>26</v>
      </c>
      <c r="D52" s="3" t="s">
        <v>110</v>
      </c>
      <c r="E52" s="4" t="s">
        <v>59</v>
      </c>
      <c r="F52" s="8">
        <v>30943015.536121197</v>
      </c>
      <c r="G52" s="8">
        <v>11379726.333114401</v>
      </c>
      <c r="H52" s="9">
        <f t="shared" si="0"/>
        <v>0.36776397309532827</v>
      </c>
    </row>
    <row r="53" spans="1:8" ht="14.5" customHeight="1" x14ac:dyDescent="0.25">
      <c r="A53" s="12" t="s">
        <v>154</v>
      </c>
      <c r="B53" s="3" t="s">
        <v>155</v>
      </c>
      <c r="C53" s="3" t="s">
        <v>27</v>
      </c>
      <c r="D53" s="3" t="s">
        <v>88</v>
      </c>
      <c r="E53" s="4" t="s">
        <v>58</v>
      </c>
      <c r="F53" s="8">
        <v>2425271.3410851997</v>
      </c>
      <c r="G53" s="8">
        <v>2598307.2882772</v>
      </c>
      <c r="H53" s="9">
        <f t="shared" si="0"/>
        <v>1.071347046518339</v>
      </c>
    </row>
    <row r="54" spans="1:8" ht="14.5" customHeight="1" x14ac:dyDescent="0.25">
      <c r="A54" s="12" t="s">
        <v>154</v>
      </c>
      <c r="B54" s="3" t="s">
        <v>155</v>
      </c>
      <c r="C54" s="3" t="s">
        <v>27</v>
      </c>
      <c r="D54" s="3" t="s">
        <v>88</v>
      </c>
      <c r="E54" s="4" t="s">
        <v>59</v>
      </c>
      <c r="F54" s="8">
        <v>2425271.3410851997</v>
      </c>
      <c r="G54" s="8">
        <v>653050.40989329992</v>
      </c>
      <c r="H54" s="9">
        <f t="shared" si="0"/>
        <v>0.26926900872093318</v>
      </c>
    </row>
    <row r="55" spans="1:8" ht="14.5" customHeight="1" x14ac:dyDescent="0.25">
      <c r="A55" s="12" t="s">
        <v>154</v>
      </c>
      <c r="B55" s="3" t="s">
        <v>155</v>
      </c>
      <c r="C55" s="3" t="s">
        <v>28</v>
      </c>
      <c r="D55" s="3" t="s">
        <v>104</v>
      </c>
      <c r="E55" s="4" t="s">
        <v>58</v>
      </c>
      <c r="F55" s="8">
        <v>14828416.457886301</v>
      </c>
      <c r="G55" s="8">
        <v>5896595.4900527997</v>
      </c>
      <c r="H55" s="9">
        <f t="shared" si="0"/>
        <v>0.39765510409014521</v>
      </c>
    </row>
    <row r="56" spans="1:8" ht="14.5" customHeight="1" x14ac:dyDescent="0.25">
      <c r="A56" s="12" t="s">
        <v>154</v>
      </c>
      <c r="B56" s="3" t="s">
        <v>155</v>
      </c>
      <c r="C56" s="3" t="s">
        <v>28</v>
      </c>
      <c r="D56" s="3" t="s">
        <v>104</v>
      </c>
      <c r="E56" s="4" t="s">
        <v>59</v>
      </c>
      <c r="F56" s="8">
        <v>14828416.457886301</v>
      </c>
      <c r="G56" s="8">
        <v>5896595.4900527997</v>
      </c>
      <c r="H56" s="9">
        <f t="shared" si="0"/>
        <v>0.39765510409014521</v>
      </c>
    </row>
    <row r="57" spans="1:8" ht="14.5" customHeight="1" x14ac:dyDescent="0.25">
      <c r="A57" s="12" t="s">
        <v>154</v>
      </c>
      <c r="B57" s="3" t="s">
        <v>155</v>
      </c>
      <c r="C57" s="3" t="s">
        <v>29</v>
      </c>
      <c r="D57" s="3" t="s">
        <v>112</v>
      </c>
      <c r="E57" s="4" t="s">
        <v>58</v>
      </c>
      <c r="F57" s="8">
        <v>18441250.834298</v>
      </c>
      <c r="G57" s="8">
        <v>6665772.8496383997</v>
      </c>
      <c r="H57" s="9">
        <f t="shared" si="0"/>
        <v>0.36145990906652858</v>
      </c>
    </row>
    <row r="58" spans="1:8" ht="14.5" customHeight="1" x14ac:dyDescent="0.25">
      <c r="A58" s="12" t="s">
        <v>154</v>
      </c>
      <c r="B58" s="3" t="s">
        <v>155</v>
      </c>
      <c r="C58" s="3" t="s">
        <v>29</v>
      </c>
      <c r="D58" s="3" t="s">
        <v>112</v>
      </c>
      <c r="E58" s="4" t="s">
        <v>59</v>
      </c>
      <c r="F58" s="8">
        <v>18441250.834298</v>
      </c>
      <c r="G58" s="8">
        <v>6665772.8496383997</v>
      </c>
      <c r="H58" s="9">
        <f t="shared" si="0"/>
        <v>0.36145990906652858</v>
      </c>
    </row>
    <row r="59" spans="1:8" ht="14.5" customHeight="1" x14ac:dyDescent="0.25">
      <c r="A59" s="12" t="s">
        <v>154</v>
      </c>
      <c r="B59" s="3" t="s">
        <v>155</v>
      </c>
      <c r="C59" s="3" t="s">
        <v>30</v>
      </c>
      <c r="D59" s="3" t="s">
        <v>113</v>
      </c>
      <c r="E59" s="4" t="s">
        <v>58</v>
      </c>
      <c r="F59" s="8">
        <v>15825189.848831</v>
      </c>
      <c r="G59" s="8">
        <v>3076856.1079270002</v>
      </c>
      <c r="H59" s="9">
        <f t="shared" si="0"/>
        <v>0.19442775330460166</v>
      </c>
    </row>
    <row r="60" spans="1:8" ht="14.5" customHeight="1" x14ac:dyDescent="0.25">
      <c r="A60" s="12" t="s">
        <v>154</v>
      </c>
      <c r="B60" s="3" t="s">
        <v>155</v>
      </c>
      <c r="C60" s="3" t="s">
        <v>30</v>
      </c>
      <c r="D60" s="3" t="s">
        <v>113</v>
      </c>
      <c r="E60" s="4" t="s">
        <v>59</v>
      </c>
      <c r="F60" s="8">
        <v>15825189.848831</v>
      </c>
      <c r="G60" s="8">
        <v>3076856.1079270002</v>
      </c>
      <c r="H60" s="9">
        <f t="shared" si="0"/>
        <v>0.19442775330460166</v>
      </c>
    </row>
    <row r="61" spans="1:8" ht="14.5" customHeight="1" x14ac:dyDescent="0.25">
      <c r="A61" s="12" t="s">
        <v>154</v>
      </c>
      <c r="B61" s="3" t="s">
        <v>155</v>
      </c>
      <c r="C61" s="3" t="s">
        <v>31</v>
      </c>
      <c r="D61" s="3" t="s">
        <v>111</v>
      </c>
      <c r="E61" s="4" t="s">
        <v>58</v>
      </c>
      <c r="F61" s="8">
        <v>23801159.846567493</v>
      </c>
      <c r="G61" s="8">
        <v>13163427.3505727</v>
      </c>
      <c r="H61" s="9">
        <f t="shared" si="0"/>
        <v>0.55305823058329129</v>
      </c>
    </row>
    <row r="62" spans="1:8" ht="14.5" customHeight="1" x14ac:dyDescent="0.25">
      <c r="A62" s="12" t="s">
        <v>154</v>
      </c>
      <c r="B62" s="3" t="s">
        <v>155</v>
      </c>
      <c r="C62" s="3" t="s">
        <v>31</v>
      </c>
      <c r="D62" s="3" t="s">
        <v>111</v>
      </c>
      <c r="E62" s="4" t="s">
        <v>59</v>
      </c>
      <c r="F62" s="8">
        <v>23801159.846567493</v>
      </c>
      <c r="G62" s="8">
        <v>13163427.3505727</v>
      </c>
      <c r="H62" s="9">
        <f t="shared" si="0"/>
        <v>0.55305823058329129</v>
      </c>
    </row>
    <row r="63" spans="1:8" ht="14.5" customHeight="1" x14ac:dyDescent="0.25">
      <c r="A63" s="12" t="s">
        <v>154</v>
      </c>
      <c r="B63" s="3" t="s">
        <v>155</v>
      </c>
      <c r="C63" s="3" t="s">
        <v>32</v>
      </c>
      <c r="D63" s="3" t="s">
        <v>97</v>
      </c>
      <c r="E63" s="4" t="s">
        <v>58</v>
      </c>
      <c r="F63" s="8">
        <v>33846432.42233739</v>
      </c>
      <c r="G63" s="8">
        <v>27728486.6323938</v>
      </c>
      <c r="H63" s="9">
        <f t="shared" si="0"/>
        <v>0.81924399849285223</v>
      </c>
    </row>
    <row r="64" spans="1:8" ht="14.5" customHeight="1" x14ac:dyDescent="0.25">
      <c r="A64" s="12" t="s">
        <v>154</v>
      </c>
      <c r="B64" s="3" t="s">
        <v>155</v>
      </c>
      <c r="C64" s="3" t="s">
        <v>32</v>
      </c>
      <c r="D64" s="3" t="s">
        <v>97</v>
      </c>
      <c r="E64" s="4" t="s">
        <v>59</v>
      </c>
      <c r="F64" s="8">
        <v>33846432.42233739</v>
      </c>
      <c r="G64" s="8">
        <v>17680566.221190602</v>
      </c>
      <c r="H64" s="9">
        <f t="shared" si="0"/>
        <v>0.52237606612631005</v>
      </c>
    </row>
    <row r="65" spans="1:8" ht="14.5" customHeight="1" x14ac:dyDescent="0.25">
      <c r="A65" s="12" t="s">
        <v>154</v>
      </c>
      <c r="B65" s="3" t="s">
        <v>155</v>
      </c>
      <c r="C65" s="3" t="s">
        <v>33</v>
      </c>
      <c r="D65" s="3" t="s">
        <v>99</v>
      </c>
      <c r="E65" s="4" t="s">
        <v>58</v>
      </c>
      <c r="F65" s="8">
        <v>21940367.645700496</v>
      </c>
      <c r="G65" s="8">
        <v>17482040.759449702</v>
      </c>
      <c r="H65" s="9">
        <f t="shared" si="0"/>
        <v>0.79679798633071397</v>
      </c>
    </row>
    <row r="66" spans="1:8" ht="14.5" customHeight="1" x14ac:dyDescent="0.25">
      <c r="A66" s="12" t="s">
        <v>154</v>
      </c>
      <c r="B66" s="3" t="s">
        <v>155</v>
      </c>
      <c r="C66" s="3" t="s">
        <v>33</v>
      </c>
      <c r="D66" s="3" t="s">
        <v>99</v>
      </c>
      <c r="E66" s="4" t="s">
        <v>59</v>
      </c>
      <c r="F66" s="8">
        <v>21940367.645700496</v>
      </c>
      <c r="G66" s="8">
        <v>11910336.017083602</v>
      </c>
      <c r="H66" s="9">
        <f t="shared" si="0"/>
        <v>0.54285033912900682</v>
      </c>
    </row>
    <row r="67" spans="1:8" ht="14.5" customHeight="1" x14ac:dyDescent="0.25">
      <c r="A67" s="12" t="s">
        <v>154</v>
      </c>
      <c r="B67" s="3" t="s">
        <v>155</v>
      </c>
      <c r="C67" s="3" t="s">
        <v>34</v>
      </c>
      <c r="D67" s="3" t="s">
        <v>98</v>
      </c>
      <c r="E67" s="4" t="s">
        <v>58</v>
      </c>
      <c r="F67" s="8">
        <v>17906137.182939999</v>
      </c>
      <c r="G67" s="8">
        <v>13736036.795944501</v>
      </c>
      <c r="H67" s="9">
        <f t="shared" si="0"/>
        <v>0.76711334530774489</v>
      </c>
    </row>
    <row r="68" spans="1:8" ht="14.5" customHeight="1" x14ac:dyDescent="0.25">
      <c r="A68" s="12" t="s">
        <v>154</v>
      </c>
      <c r="B68" s="3" t="s">
        <v>155</v>
      </c>
      <c r="C68" s="3" t="s">
        <v>34</v>
      </c>
      <c r="D68" s="3" t="s">
        <v>98</v>
      </c>
      <c r="E68" s="4" t="s">
        <v>59</v>
      </c>
      <c r="F68" s="8">
        <v>17906137.182939999</v>
      </c>
      <c r="G68" s="8">
        <v>6693422.5490259007</v>
      </c>
      <c r="H68" s="9">
        <f t="shared" si="0"/>
        <v>0.3738060577019946</v>
      </c>
    </row>
    <row r="69" spans="1:8" ht="14.5" customHeight="1" x14ac:dyDescent="0.25">
      <c r="A69" s="12" t="s">
        <v>154</v>
      </c>
      <c r="B69" s="3" t="s">
        <v>155</v>
      </c>
      <c r="C69" s="3" t="s">
        <v>35</v>
      </c>
      <c r="D69" s="3" t="s">
        <v>139</v>
      </c>
      <c r="E69" s="4" t="s">
        <v>58</v>
      </c>
      <c r="F69" s="8">
        <v>25772286.827268701</v>
      </c>
      <c r="G69" s="8">
        <v>22594259.7364241</v>
      </c>
      <c r="H69" s="9">
        <f t="shared" si="0"/>
        <v>0.8766881995321405</v>
      </c>
    </row>
    <row r="70" spans="1:8" ht="14.5" customHeight="1" x14ac:dyDescent="0.25">
      <c r="A70" s="12" t="s">
        <v>154</v>
      </c>
      <c r="B70" s="3" t="s">
        <v>155</v>
      </c>
      <c r="C70" s="3" t="s">
        <v>35</v>
      </c>
      <c r="D70" s="3" t="s">
        <v>139</v>
      </c>
      <c r="E70" s="4" t="s">
        <v>59</v>
      </c>
      <c r="F70" s="8">
        <v>25772286.827268701</v>
      </c>
      <c r="G70" s="8">
        <v>7399717.7316704988</v>
      </c>
      <c r="H70" s="9">
        <f t="shared" si="0"/>
        <v>0.28711917499851553</v>
      </c>
    </row>
    <row r="71" spans="1:8" ht="14.5" customHeight="1" x14ac:dyDescent="0.25">
      <c r="A71" s="12" t="s">
        <v>154</v>
      </c>
      <c r="B71" s="3" t="s">
        <v>155</v>
      </c>
      <c r="C71" s="3" t="s">
        <v>36</v>
      </c>
      <c r="D71" s="3" t="s">
        <v>77</v>
      </c>
      <c r="E71" s="4" t="s">
        <v>58</v>
      </c>
      <c r="F71" s="8">
        <v>3634160.7279559998</v>
      </c>
      <c r="G71" s="8">
        <v>3820570.0606183</v>
      </c>
      <c r="H71" s="9">
        <f t="shared" si="0"/>
        <v>1.0512936401597033</v>
      </c>
    </row>
    <row r="72" spans="1:8" ht="14.5" customHeight="1" x14ac:dyDescent="0.25">
      <c r="A72" s="12" t="s">
        <v>154</v>
      </c>
      <c r="B72" s="3" t="s">
        <v>155</v>
      </c>
      <c r="C72" s="3" t="s">
        <v>36</v>
      </c>
      <c r="D72" s="3" t="s">
        <v>77</v>
      </c>
      <c r="E72" s="4" t="s">
        <v>59</v>
      </c>
      <c r="F72" s="8">
        <v>3634160.7279559998</v>
      </c>
      <c r="G72" s="8">
        <v>550431.70674829977</v>
      </c>
      <c r="H72" s="9">
        <f t="shared" ref="H72:H108" si="3">IF(ISERROR(G72/F72)=TRUE,"N/A",G72/F72)</f>
        <v>0.15146047408252222</v>
      </c>
    </row>
    <row r="73" spans="1:8" ht="14.5" customHeight="1" x14ac:dyDescent="0.25">
      <c r="A73" s="12" t="s">
        <v>154</v>
      </c>
      <c r="B73" s="3" t="s">
        <v>155</v>
      </c>
      <c r="C73" s="3" t="s">
        <v>37</v>
      </c>
      <c r="D73" s="3" t="s">
        <v>91</v>
      </c>
      <c r="E73" s="4" t="s">
        <v>58</v>
      </c>
      <c r="F73" s="8">
        <v>4927229.6269500004</v>
      </c>
      <c r="G73" s="8">
        <v>3421851.0167616</v>
      </c>
      <c r="H73" s="9">
        <f t="shared" si="3"/>
        <v>0.69447768337108262</v>
      </c>
    </row>
    <row r="74" spans="1:8" ht="14.5" customHeight="1" x14ac:dyDescent="0.25">
      <c r="A74" s="12" t="s">
        <v>154</v>
      </c>
      <c r="B74" s="3" t="s">
        <v>155</v>
      </c>
      <c r="C74" s="3" t="s">
        <v>37</v>
      </c>
      <c r="D74" s="3" t="s">
        <v>91</v>
      </c>
      <c r="E74" s="4" t="s">
        <v>59</v>
      </c>
      <c r="F74" s="8">
        <v>4927229.6269500004</v>
      </c>
      <c r="G74" s="8">
        <v>1922510.4583569001</v>
      </c>
      <c r="H74" s="9">
        <f t="shared" si="3"/>
        <v>0.39018081232535362</v>
      </c>
    </row>
    <row r="75" spans="1:8" ht="14.5" customHeight="1" x14ac:dyDescent="0.25">
      <c r="A75" s="12" t="s">
        <v>154</v>
      </c>
      <c r="B75" s="3" t="s">
        <v>155</v>
      </c>
      <c r="C75" s="3" t="s">
        <v>38</v>
      </c>
      <c r="D75" s="3" t="s">
        <v>140</v>
      </c>
      <c r="E75" s="4" t="s">
        <v>58</v>
      </c>
      <c r="F75" s="8">
        <v>20364185.9683652</v>
      </c>
      <c r="G75" s="8">
        <v>10216786.055147201</v>
      </c>
      <c r="H75" s="9">
        <f t="shared" si="3"/>
        <v>0.50170363161181575</v>
      </c>
    </row>
    <row r="76" spans="1:8" ht="14.5" customHeight="1" x14ac:dyDescent="0.25">
      <c r="A76" s="12" t="s">
        <v>154</v>
      </c>
      <c r="B76" s="3" t="s">
        <v>155</v>
      </c>
      <c r="C76" s="3" t="s">
        <v>38</v>
      </c>
      <c r="D76" s="3" t="s">
        <v>140</v>
      </c>
      <c r="E76" s="4" t="s">
        <v>59</v>
      </c>
      <c r="F76" s="8">
        <v>20364185.9683652</v>
      </c>
      <c r="G76" s="8">
        <v>10216786.055147201</v>
      </c>
      <c r="H76" s="9">
        <f t="shared" si="3"/>
        <v>0.50170363161181575</v>
      </c>
    </row>
    <row r="77" spans="1:8" ht="14.5" customHeight="1" x14ac:dyDescent="0.25">
      <c r="A77" s="12" t="s">
        <v>154</v>
      </c>
      <c r="B77" s="3" t="s">
        <v>155</v>
      </c>
      <c r="C77" s="3" t="s">
        <v>39</v>
      </c>
      <c r="D77" s="3" t="s">
        <v>82</v>
      </c>
      <c r="E77" s="4" t="s">
        <v>58</v>
      </c>
      <c r="F77" s="8">
        <v>5433191.7674075989</v>
      </c>
      <c r="G77" s="8">
        <v>3118681.30559</v>
      </c>
      <c r="H77" s="9">
        <f t="shared" si="3"/>
        <v>0.57400538009687296</v>
      </c>
    </row>
    <row r="78" spans="1:8" ht="14.5" customHeight="1" x14ac:dyDescent="0.25">
      <c r="A78" s="12" t="s">
        <v>154</v>
      </c>
      <c r="B78" s="3" t="s">
        <v>155</v>
      </c>
      <c r="C78" s="3" t="s">
        <v>39</v>
      </c>
      <c r="D78" s="3" t="s">
        <v>82</v>
      </c>
      <c r="E78" s="4" t="s">
        <v>59</v>
      </c>
      <c r="F78" s="8">
        <v>5433191.7674075989</v>
      </c>
      <c r="G78" s="8">
        <v>3081500.1609307001</v>
      </c>
      <c r="H78" s="9">
        <f t="shared" si="3"/>
        <v>0.56716204633450873</v>
      </c>
    </row>
    <row r="79" spans="1:8" ht="14.5" customHeight="1" x14ac:dyDescent="0.25">
      <c r="A79" s="12" t="s">
        <v>154</v>
      </c>
      <c r="B79" s="3" t="s">
        <v>155</v>
      </c>
      <c r="C79" s="3" t="s">
        <v>40</v>
      </c>
      <c r="D79" s="3" t="s">
        <v>83</v>
      </c>
      <c r="E79" s="4" t="s">
        <v>58</v>
      </c>
      <c r="F79" s="8">
        <v>5911409.6064513</v>
      </c>
      <c r="G79" s="8">
        <v>3328416.9554814999</v>
      </c>
      <c r="H79" s="9">
        <f t="shared" si="3"/>
        <v>0.56304962387466739</v>
      </c>
    </row>
    <row r="80" spans="1:8" ht="14.5" customHeight="1" x14ac:dyDescent="0.25">
      <c r="A80" s="12" t="s">
        <v>154</v>
      </c>
      <c r="B80" s="3" t="s">
        <v>155</v>
      </c>
      <c r="C80" s="3" t="s">
        <v>40</v>
      </c>
      <c r="D80" s="3" t="s">
        <v>83</v>
      </c>
      <c r="E80" s="4" t="s">
        <v>59</v>
      </c>
      <c r="F80" s="8">
        <v>5911409.6064513</v>
      </c>
      <c r="G80" s="8">
        <v>3615792.9893511999</v>
      </c>
      <c r="H80" s="9">
        <f t="shared" si="3"/>
        <v>0.61166341533924085</v>
      </c>
    </row>
    <row r="81" spans="1:8" ht="14.5" customHeight="1" x14ac:dyDescent="0.25">
      <c r="A81" s="12" t="s">
        <v>154</v>
      </c>
      <c r="B81" s="3" t="s">
        <v>155</v>
      </c>
      <c r="C81" s="3" t="s">
        <v>41</v>
      </c>
      <c r="D81" s="3" t="s">
        <v>102</v>
      </c>
      <c r="E81" s="4" t="s">
        <v>58</v>
      </c>
      <c r="F81" s="8">
        <v>10587412.236321902</v>
      </c>
      <c r="G81" s="8">
        <v>7258771.0377845997</v>
      </c>
      <c r="H81" s="9">
        <f t="shared" si="3"/>
        <v>0.6856038922223282</v>
      </c>
    </row>
    <row r="82" spans="1:8" ht="14.5" customHeight="1" x14ac:dyDescent="0.25">
      <c r="A82" s="12" t="s">
        <v>154</v>
      </c>
      <c r="B82" s="3" t="s">
        <v>155</v>
      </c>
      <c r="C82" s="3" t="s">
        <v>41</v>
      </c>
      <c r="D82" s="3" t="s">
        <v>102</v>
      </c>
      <c r="E82" s="4" t="s">
        <v>59</v>
      </c>
      <c r="F82" s="8">
        <v>10587412.236321902</v>
      </c>
      <c r="G82" s="8">
        <v>7258771.0377845997</v>
      </c>
      <c r="H82" s="9">
        <f t="shared" si="3"/>
        <v>0.6856038922223282</v>
      </c>
    </row>
    <row r="83" spans="1:8" ht="14.5" customHeight="1" x14ac:dyDescent="0.25">
      <c r="A83" s="12" t="s">
        <v>154</v>
      </c>
      <c r="B83" s="3" t="s">
        <v>155</v>
      </c>
      <c r="C83" s="3" t="s">
        <v>42</v>
      </c>
      <c r="D83" s="3" t="s">
        <v>84</v>
      </c>
      <c r="E83" s="4" t="s">
        <v>58</v>
      </c>
      <c r="F83" s="8">
        <v>8141044.2462725993</v>
      </c>
      <c r="G83" s="8">
        <v>4095480.1046544001</v>
      </c>
      <c r="H83" s="9">
        <f t="shared" si="3"/>
        <v>0.5030656978101461</v>
      </c>
    </row>
    <row r="84" spans="1:8" ht="14.5" customHeight="1" x14ac:dyDescent="0.25">
      <c r="A84" s="12" t="s">
        <v>154</v>
      </c>
      <c r="B84" s="3" t="s">
        <v>155</v>
      </c>
      <c r="C84" s="3" t="s">
        <v>42</v>
      </c>
      <c r="D84" s="3" t="s">
        <v>84</v>
      </c>
      <c r="E84" s="4" t="s">
        <v>59</v>
      </c>
      <c r="F84" s="8">
        <v>8141044.2462725993</v>
      </c>
      <c r="G84" s="8">
        <v>4998793.1809579004</v>
      </c>
      <c r="H84" s="9">
        <f t="shared" si="3"/>
        <v>0.61402358588661554</v>
      </c>
    </row>
    <row r="85" spans="1:8" ht="14.5" customHeight="1" x14ac:dyDescent="0.25">
      <c r="A85" s="12" t="s">
        <v>154</v>
      </c>
      <c r="B85" s="3" t="s">
        <v>155</v>
      </c>
      <c r="C85" s="3" t="s">
        <v>43</v>
      </c>
      <c r="D85" s="3" t="s">
        <v>85</v>
      </c>
      <c r="E85" s="4" t="s">
        <v>58</v>
      </c>
      <c r="F85" s="8">
        <v>2022963.7019744001</v>
      </c>
      <c r="G85" s="8">
        <v>1527081.698565</v>
      </c>
      <c r="H85" s="9">
        <f t="shared" si="3"/>
        <v>0.75487350419316845</v>
      </c>
    </row>
    <row r="86" spans="1:8" ht="14.5" customHeight="1" x14ac:dyDescent="0.25">
      <c r="A86" s="12" t="s">
        <v>154</v>
      </c>
      <c r="B86" s="3" t="s">
        <v>155</v>
      </c>
      <c r="C86" s="3" t="s">
        <v>43</v>
      </c>
      <c r="D86" s="3" t="s">
        <v>85</v>
      </c>
      <c r="E86" s="4" t="s">
        <v>59</v>
      </c>
      <c r="F86" s="8">
        <v>2022963.7019744001</v>
      </c>
      <c r="G86" s="8">
        <v>1025075.2033503</v>
      </c>
      <c r="H86" s="9">
        <f t="shared" si="3"/>
        <v>0.50671952361272365</v>
      </c>
    </row>
    <row r="87" spans="1:8" ht="14.5" customHeight="1" x14ac:dyDescent="0.25">
      <c r="A87" s="12" t="s">
        <v>154</v>
      </c>
      <c r="B87" s="3" t="s">
        <v>155</v>
      </c>
      <c r="C87" s="3" t="s">
        <v>44</v>
      </c>
      <c r="D87" s="3" t="s">
        <v>105</v>
      </c>
      <c r="E87" s="4" t="s">
        <v>58</v>
      </c>
      <c r="F87" s="8">
        <v>19343699.513278101</v>
      </c>
      <c r="G87" s="8">
        <v>9841250.3545172997</v>
      </c>
      <c r="H87" s="9">
        <f t="shared" si="3"/>
        <v>0.50875740433012662</v>
      </c>
    </row>
    <row r="88" spans="1:8" ht="14.5" customHeight="1" x14ac:dyDescent="0.25">
      <c r="A88" s="12" t="s">
        <v>154</v>
      </c>
      <c r="B88" s="3" t="s">
        <v>155</v>
      </c>
      <c r="C88" s="3" t="s">
        <v>44</v>
      </c>
      <c r="D88" s="3" t="s">
        <v>105</v>
      </c>
      <c r="E88" s="4" t="s">
        <v>59</v>
      </c>
      <c r="F88" s="8">
        <v>19343699.513278101</v>
      </c>
      <c r="G88" s="8">
        <v>9841250.3545172997</v>
      </c>
      <c r="H88" s="9">
        <f t="shared" si="3"/>
        <v>0.50875740433012662</v>
      </c>
    </row>
    <row r="89" spans="1:8" ht="14.5" customHeight="1" x14ac:dyDescent="0.25">
      <c r="A89" s="12" t="s">
        <v>154</v>
      </c>
      <c r="B89" s="3" t="s">
        <v>155</v>
      </c>
      <c r="C89" s="3" t="s">
        <v>45</v>
      </c>
      <c r="D89" s="3" t="s">
        <v>89</v>
      </c>
      <c r="E89" s="4" t="s">
        <v>58</v>
      </c>
      <c r="F89" s="8">
        <v>0</v>
      </c>
      <c r="G89" s="8">
        <v>0</v>
      </c>
      <c r="H89" s="18" t="str">
        <f t="shared" si="3"/>
        <v>N/A</v>
      </c>
    </row>
    <row r="90" spans="1:8" ht="14.5" customHeight="1" x14ac:dyDescent="0.25">
      <c r="A90" s="12" t="s">
        <v>154</v>
      </c>
      <c r="B90" s="3" t="s">
        <v>155</v>
      </c>
      <c r="C90" s="3" t="s">
        <v>45</v>
      </c>
      <c r="D90" s="3" t="s">
        <v>89</v>
      </c>
      <c r="E90" s="4" t="s">
        <v>59</v>
      </c>
      <c r="F90" s="8">
        <v>0</v>
      </c>
      <c r="G90" s="8">
        <v>0</v>
      </c>
      <c r="H90" s="18" t="str">
        <f t="shared" si="3"/>
        <v>N/A</v>
      </c>
    </row>
    <row r="91" spans="1:8" ht="14.5" customHeight="1" x14ac:dyDescent="0.25">
      <c r="A91" s="12" t="s">
        <v>154</v>
      </c>
      <c r="B91" s="3" t="s">
        <v>155</v>
      </c>
      <c r="C91" s="3" t="s">
        <v>46</v>
      </c>
      <c r="D91" s="3" t="s">
        <v>96</v>
      </c>
      <c r="E91" s="4" t="s">
        <v>58</v>
      </c>
      <c r="F91" s="8">
        <v>5179413.3247423004</v>
      </c>
      <c r="G91" s="8">
        <v>4467853.6623972999</v>
      </c>
      <c r="H91" s="9">
        <f t="shared" si="3"/>
        <v>0.86261771020554656</v>
      </c>
    </row>
    <row r="92" spans="1:8" ht="14.5" customHeight="1" x14ac:dyDescent="0.25">
      <c r="A92" s="12" t="s">
        <v>154</v>
      </c>
      <c r="B92" s="3" t="s">
        <v>155</v>
      </c>
      <c r="C92" s="3" t="s">
        <v>46</v>
      </c>
      <c r="D92" s="3" t="s">
        <v>96</v>
      </c>
      <c r="E92" s="4" t="s">
        <v>59</v>
      </c>
      <c r="F92" s="8">
        <v>5179413.3247423004</v>
      </c>
      <c r="G92" s="8">
        <v>1724869.6196730998</v>
      </c>
      <c r="H92" s="9">
        <f t="shared" si="3"/>
        <v>0.33302413063528197</v>
      </c>
    </row>
    <row r="93" spans="1:8" ht="14.5" customHeight="1" x14ac:dyDescent="0.25">
      <c r="A93" s="12" t="s">
        <v>154</v>
      </c>
      <c r="B93" s="3" t="s">
        <v>155</v>
      </c>
      <c r="C93" s="3" t="s">
        <v>47</v>
      </c>
      <c r="D93" s="3" t="s">
        <v>81</v>
      </c>
      <c r="E93" s="4" t="s">
        <v>58</v>
      </c>
      <c r="F93" s="8">
        <v>6092877.7259928007</v>
      </c>
      <c r="G93" s="8">
        <v>3805659.9972017999</v>
      </c>
      <c r="H93" s="9">
        <f t="shared" si="3"/>
        <v>0.6246079715282139</v>
      </c>
    </row>
    <row r="94" spans="1:8" ht="14.5" customHeight="1" x14ac:dyDescent="0.25">
      <c r="A94" s="12" t="s">
        <v>154</v>
      </c>
      <c r="B94" s="3" t="s">
        <v>155</v>
      </c>
      <c r="C94" s="3" t="s">
        <v>47</v>
      </c>
      <c r="D94" s="3" t="s">
        <v>81</v>
      </c>
      <c r="E94" s="4" t="s">
        <v>59</v>
      </c>
      <c r="F94" s="8">
        <v>6092877.7259928007</v>
      </c>
      <c r="G94" s="8">
        <v>3028187.4441983998</v>
      </c>
      <c r="H94" s="9">
        <f t="shared" si="3"/>
        <v>0.49700446658889308</v>
      </c>
    </row>
    <row r="95" spans="1:8" ht="14.5" customHeight="1" x14ac:dyDescent="0.25">
      <c r="A95" s="12" t="s">
        <v>154</v>
      </c>
      <c r="B95" s="3" t="s">
        <v>155</v>
      </c>
      <c r="C95" s="3" t="s">
        <v>48</v>
      </c>
      <c r="D95" s="3" t="s">
        <v>103</v>
      </c>
      <c r="E95" s="4" t="s">
        <v>58</v>
      </c>
      <c r="F95" s="8">
        <v>27781565.975033902</v>
      </c>
      <c r="G95" s="8">
        <v>31422283.550814301</v>
      </c>
      <c r="H95" s="9">
        <f t="shared" si="3"/>
        <v>1.1310479610491415</v>
      </c>
    </row>
    <row r="96" spans="1:8" ht="14.5" customHeight="1" x14ac:dyDescent="0.25">
      <c r="A96" s="12" t="s">
        <v>154</v>
      </c>
      <c r="B96" s="3" t="s">
        <v>155</v>
      </c>
      <c r="C96" s="3" t="s">
        <v>48</v>
      </c>
      <c r="D96" s="3" t="s">
        <v>103</v>
      </c>
      <c r="E96" s="4" t="s">
        <v>59</v>
      </c>
      <c r="F96" s="8">
        <v>27781565.975033902</v>
      </c>
      <c r="G96" s="8">
        <v>31422283.550814301</v>
      </c>
      <c r="H96" s="9">
        <f t="shared" si="3"/>
        <v>1.1310479610491415</v>
      </c>
    </row>
    <row r="97" spans="1:8" ht="14.5" customHeight="1" x14ac:dyDescent="0.25">
      <c r="A97" s="12" t="s">
        <v>154</v>
      </c>
      <c r="B97" s="3" t="s">
        <v>155</v>
      </c>
      <c r="C97" s="3" t="s">
        <v>49</v>
      </c>
      <c r="D97" s="3" t="s">
        <v>152</v>
      </c>
      <c r="E97" s="4" t="s">
        <v>58</v>
      </c>
      <c r="F97" s="8">
        <v>374104.8090749</v>
      </c>
      <c r="G97" s="8">
        <v>5.6760000000000002</v>
      </c>
      <c r="H97" s="9">
        <f t="shared" si="3"/>
        <v>1.5172218753444576E-5</v>
      </c>
    </row>
    <row r="98" spans="1:8" ht="14.5" customHeight="1" x14ac:dyDescent="0.25">
      <c r="A98" s="12" t="s">
        <v>154</v>
      </c>
      <c r="B98" s="3" t="s">
        <v>155</v>
      </c>
      <c r="C98" s="3" t="s">
        <v>49</v>
      </c>
      <c r="D98" s="3" t="s">
        <v>152</v>
      </c>
      <c r="E98" s="4" t="s">
        <v>59</v>
      </c>
      <c r="F98" s="8">
        <v>374104.8090749</v>
      </c>
      <c r="G98" s="8">
        <v>5.6760000000000002</v>
      </c>
      <c r="H98" s="9">
        <f t="shared" si="3"/>
        <v>1.5172218753444576E-5</v>
      </c>
    </row>
    <row r="99" spans="1:8" ht="14.5" customHeight="1" x14ac:dyDescent="0.25">
      <c r="A99" s="12" t="s">
        <v>154</v>
      </c>
      <c r="B99" s="3" t="s">
        <v>155</v>
      </c>
      <c r="C99" s="3" t="s">
        <v>50</v>
      </c>
      <c r="D99" s="3" t="s">
        <v>92</v>
      </c>
      <c r="E99" s="4" t="s">
        <v>58</v>
      </c>
      <c r="F99" s="8">
        <v>2374551.0375031</v>
      </c>
      <c r="G99" s="8">
        <v>1953244.6692717001</v>
      </c>
      <c r="H99" s="9">
        <f t="shared" si="3"/>
        <v>0.82257430496233341</v>
      </c>
    </row>
    <row r="100" spans="1:8" ht="14.5" customHeight="1" x14ac:dyDescent="0.25">
      <c r="A100" s="12" t="s">
        <v>154</v>
      </c>
      <c r="B100" s="3" t="s">
        <v>155</v>
      </c>
      <c r="C100" s="3" t="s">
        <v>50</v>
      </c>
      <c r="D100" s="3" t="s">
        <v>92</v>
      </c>
      <c r="E100" s="4" t="s">
        <v>59</v>
      </c>
      <c r="F100" s="8">
        <v>2374551.0375031</v>
      </c>
      <c r="G100" s="8">
        <v>1061471.6481518</v>
      </c>
      <c r="H100" s="9">
        <f t="shared" si="3"/>
        <v>0.44701993403686285</v>
      </c>
    </row>
    <row r="101" spans="1:8" ht="14.5" customHeight="1" x14ac:dyDescent="0.25">
      <c r="A101" s="12" t="s">
        <v>154</v>
      </c>
      <c r="B101" s="3" t="s">
        <v>155</v>
      </c>
      <c r="C101" s="3" t="s">
        <v>51</v>
      </c>
      <c r="D101" s="3" t="s">
        <v>86</v>
      </c>
      <c r="E101" s="4" t="s">
        <v>58</v>
      </c>
      <c r="F101" s="8">
        <v>6035981.1909298999</v>
      </c>
      <c r="G101" s="8">
        <v>4895754.8412942002</v>
      </c>
      <c r="H101" s="9">
        <f t="shared" si="3"/>
        <v>0.81109511219997077</v>
      </c>
    </row>
    <row r="102" spans="1:8" ht="14.5" customHeight="1" x14ac:dyDescent="0.25">
      <c r="A102" s="12" t="s">
        <v>154</v>
      </c>
      <c r="B102" s="3" t="s">
        <v>155</v>
      </c>
      <c r="C102" s="3" t="s">
        <v>51</v>
      </c>
      <c r="D102" s="3" t="s">
        <v>86</v>
      </c>
      <c r="E102" s="4" t="s">
        <v>59</v>
      </c>
      <c r="F102" s="8">
        <v>6035981.1909298999</v>
      </c>
      <c r="G102" s="8">
        <v>4442378.5123046003</v>
      </c>
      <c r="H102" s="9">
        <f t="shared" si="3"/>
        <v>0.73598282893592148</v>
      </c>
    </row>
    <row r="103" spans="1:8" ht="14.5" customHeight="1" x14ac:dyDescent="0.25">
      <c r="A103" s="12" t="s">
        <v>154</v>
      </c>
      <c r="B103" s="3" t="s">
        <v>155</v>
      </c>
      <c r="C103" s="3" t="s">
        <v>52</v>
      </c>
      <c r="D103" s="3" t="s">
        <v>87</v>
      </c>
      <c r="E103" s="4" t="s">
        <v>58</v>
      </c>
      <c r="F103" s="8">
        <v>3377823.1050783005</v>
      </c>
      <c r="G103" s="8">
        <v>3208888.7636344</v>
      </c>
      <c r="H103" s="9">
        <f t="shared" si="3"/>
        <v>0.94998721478637516</v>
      </c>
    </row>
    <row r="104" spans="1:8" ht="14.5" customHeight="1" x14ac:dyDescent="0.25">
      <c r="A104" s="12" t="s">
        <v>154</v>
      </c>
      <c r="B104" s="3" t="s">
        <v>155</v>
      </c>
      <c r="C104" s="3" t="s">
        <v>52</v>
      </c>
      <c r="D104" s="3" t="s">
        <v>87</v>
      </c>
      <c r="E104" s="4" t="s">
        <v>59</v>
      </c>
      <c r="F104" s="8">
        <v>3377823.1050783005</v>
      </c>
      <c r="G104" s="8">
        <v>1723272.1447578</v>
      </c>
      <c r="H104" s="9">
        <f t="shared" si="3"/>
        <v>0.51017240724269763</v>
      </c>
    </row>
    <row r="105" spans="1:8" ht="14.5" customHeight="1" x14ac:dyDescent="0.25">
      <c r="A105" s="12" t="s">
        <v>154</v>
      </c>
      <c r="B105" s="3" t="s">
        <v>155</v>
      </c>
      <c r="C105" s="3" t="s">
        <v>53</v>
      </c>
      <c r="D105" s="3" t="s">
        <v>114</v>
      </c>
      <c r="E105" s="4" t="s">
        <v>58</v>
      </c>
      <c r="F105" s="8">
        <v>1779613.5530415003</v>
      </c>
      <c r="G105" s="8">
        <v>116227.7970208</v>
      </c>
      <c r="H105" s="9">
        <f t="shared" si="3"/>
        <v>6.5310694460692043E-2</v>
      </c>
    </row>
    <row r="106" spans="1:8" ht="14.5" customHeight="1" x14ac:dyDescent="0.25">
      <c r="A106" s="12" t="s">
        <v>154</v>
      </c>
      <c r="B106" s="3" t="s">
        <v>155</v>
      </c>
      <c r="C106" s="3" t="s">
        <v>53</v>
      </c>
      <c r="D106" s="3" t="s">
        <v>114</v>
      </c>
      <c r="E106" s="4" t="s">
        <v>59</v>
      </c>
      <c r="F106" s="8">
        <v>1779613.5530415003</v>
      </c>
      <c r="G106" s="8">
        <v>116229.51102080001</v>
      </c>
      <c r="H106" s="9">
        <f t="shared" si="3"/>
        <v>6.531165759114084E-2</v>
      </c>
    </row>
    <row r="107" spans="1:8" ht="14.5" customHeight="1" x14ac:dyDescent="0.25">
      <c r="A107" s="12" t="s">
        <v>154</v>
      </c>
      <c r="B107" s="3" t="s">
        <v>155</v>
      </c>
      <c r="C107" s="3" t="s">
        <v>54</v>
      </c>
      <c r="D107" s="3" t="s">
        <v>72</v>
      </c>
      <c r="E107" s="4" t="s">
        <v>58</v>
      </c>
      <c r="F107" s="8">
        <v>4251710.6324593006</v>
      </c>
      <c r="G107" s="8">
        <v>820203.95718170004</v>
      </c>
      <c r="H107" s="9">
        <f t="shared" si="3"/>
        <v>0.19291151917064323</v>
      </c>
    </row>
    <row r="108" spans="1:8" ht="14.5" customHeight="1" x14ac:dyDescent="0.25">
      <c r="A108" s="12" t="s">
        <v>154</v>
      </c>
      <c r="B108" s="3" t="s">
        <v>155</v>
      </c>
      <c r="C108" s="3" t="s">
        <v>54</v>
      </c>
      <c r="D108" s="3" t="s">
        <v>72</v>
      </c>
      <c r="E108" s="4" t="s">
        <v>59</v>
      </c>
      <c r="F108" s="8">
        <v>4251710.6324593006</v>
      </c>
      <c r="G108" s="8">
        <v>820203.95718170004</v>
      </c>
      <c r="H108" s="9">
        <f t="shared" si="3"/>
        <v>0.19291151917064323</v>
      </c>
    </row>
  </sheetData>
  <sheetProtection algorithmName="SHA-512" hashValue="QXW4MJgnFr9iCKzOfcZNe85nbf87KsJ24TtlSN5gn03Trd2BkHSjD5XJ2k8NArZi/mn3XCx7rP2SATcWG+77Sg==" saltValue="cmZtENREB/hg7eMvmbAIKw==" spinCount="100000" sheet="1" objects="1" scenarios="1"/>
  <pageMargins left="0.7" right="0.7" top="0.75" bottom="0.75" header="0.3" footer="0.3"/>
  <pageSetup orientation="portrait" r:id="rId1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11265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63500</xdr:colOff>
                <xdr:row>0</xdr:row>
                <xdr:rowOff>0</xdr:rowOff>
              </to>
            </anchor>
          </controlPr>
        </control>
      </mc:Choice>
      <mc:Fallback>
        <control shapeId="11265" r:id="rId6" name="FPMExcelClientSheetOptionstb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B6F8F-62C3-435A-815B-B45A672C508A}">
  <sheetPr codeName="Sheet5"/>
  <dimension ref="A1:H56"/>
  <sheetViews>
    <sheetView tabSelected="1" workbookViewId="0">
      <pane ySplit="2" topLeftCell="A3" activePane="bottomLeft" state="frozen"/>
      <selection activeCell="A3" sqref="A3"/>
      <selection pane="bottomLeft" activeCell="G4" sqref="G4"/>
    </sheetView>
  </sheetViews>
  <sheetFormatPr defaultRowHeight="12.5" x14ac:dyDescent="0.25"/>
  <cols>
    <col min="1" max="1" width="5.1796875" style="1" bestFit="1" customWidth="1"/>
    <col min="2" max="2" width="7" style="1" bestFit="1" customWidth="1"/>
    <col min="3" max="3" width="12.08984375" style="1" bestFit="1" customWidth="1"/>
    <col min="4" max="4" width="26.90625" style="1" bestFit="1" customWidth="1"/>
    <col min="5" max="5" width="14.1796875" style="1" bestFit="1" customWidth="1"/>
    <col min="6" max="6" width="11.1796875" style="1" bestFit="1" customWidth="1"/>
    <col min="7" max="7" width="15.54296875" style="1" bestFit="1" customWidth="1"/>
    <col min="8" max="8" width="18.81640625" style="1" customWidth="1"/>
    <col min="9" max="16384" width="8.7265625" style="1"/>
  </cols>
  <sheetData>
    <row r="1" spans="1:8" x14ac:dyDescent="0.25">
      <c r="A1" s="2" t="s">
        <v>60</v>
      </c>
    </row>
    <row r="2" spans="1:8" s="6" customFormat="1" x14ac:dyDescent="0.35">
      <c r="A2" s="5" t="s">
        <v>0</v>
      </c>
      <c r="B2" s="5" t="s">
        <v>1</v>
      </c>
      <c r="C2" s="5" t="s">
        <v>2</v>
      </c>
      <c r="D2" s="5" t="s">
        <v>3</v>
      </c>
      <c r="E2" s="5" t="s">
        <v>61</v>
      </c>
      <c r="F2" s="5" t="s">
        <v>62</v>
      </c>
      <c r="G2" s="5" t="s">
        <v>63</v>
      </c>
      <c r="H2" s="13" t="s">
        <v>64</v>
      </c>
    </row>
    <row r="3" spans="1:8" ht="14.5" customHeight="1" x14ac:dyDescent="0.25">
      <c r="A3" s="12" t="s">
        <v>154</v>
      </c>
      <c r="B3" s="3" t="s">
        <v>155</v>
      </c>
      <c r="C3" s="3" t="s">
        <v>118</v>
      </c>
      <c r="D3" s="3" t="s">
        <v>121</v>
      </c>
      <c r="E3" s="7">
        <v>1697506255</v>
      </c>
      <c r="F3" s="7">
        <v>9716759.8200000003</v>
      </c>
      <c r="G3" s="11">
        <f>IF(ISERROR(E3/F3)=TRUE,"N/A",E3/F3)</f>
        <v>174.69879738161521</v>
      </c>
      <c r="H3" s="14">
        <v>8399644</v>
      </c>
    </row>
    <row r="4" spans="1:8" ht="14.5" customHeight="1" x14ac:dyDescent="0.25">
      <c r="A4" s="12" t="s">
        <v>154</v>
      </c>
      <c r="B4" s="3" t="s">
        <v>155</v>
      </c>
      <c r="C4" s="3" t="s">
        <v>71</v>
      </c>
      <c r="D4" s="3" t="s">
        <v>117</v>
      </c>
      <c r="E4" s="7">
        <v>1697506255</v>
      </c>
      <c r="F4" s="7">
        <v>9716759.8200000003</v>
      </c>
      <c r="G4" s="11">
        <f t="shared" ref="G4:G9" si="0">IF(ISERROR(E4/F4)=TRUE,"N/A",E4/F4)</f>
        <v>174.69879738161521</v>
      </c>
      <c r="H4" s="14">
        <v>8399644</v>
      </c>
    </row>
    <row r="5" spans="1:8" ht="14.5" customHeight="1" x14ac:dyDescent="0.25">
      <c r="A5" s="12" t="s">
        <v>154</v>
      </c>
      <c r="B5" s="3" t="s">
        <v>155</v>
      </c>
      <c r="C5" s="3" t="s">
        <v>6</v>
      </c>
      <c r="D5" s="3" t="s">
        <v>141</v>
      </c>
      <c r="E5" s="7">
        <v>167702600</v>
      </c>
      <c r="F5" s="7">
        <v>782850.99</v>
      </c>
      <c r="G5" s="11">
        <f t="shared" si="0"/>
        <v>214.22033329740057</v>
      </c>
      <c r="H5" s="14">
        <v>829671</v>
      </c>
    </row>
    <row r="6" spans="1:8" ht="14.5" customHeight="1" x14ac:dyDescent="0.25">
      <c r="A6" s="12" t="s">
        <v>154</v>
      </c>
      <c r="B6" s="3" t="s">
        <v>155</v>
      </c>
      <c r="C6" s="3" t="s">
        <v>7</v>
      </c>
      <c r="D6" s="3" t="s">
        <v>78</v>
      </c>
      <c r="E6" s="7">
        <v>2012501</v>
      </c>
      <c r="F6" s="7">
        <v>30560.400000000001</v>
      </c>
      <c r="G6" s="11">
        <f t="shared" si="0"/>
        <v>65.853228360885325</v>
      </c>
      <c r="H6" s="14">
        <v>20921</v>
      </c>
    </row>
    <row r="7" spans="1:8" ht="14.5" customHeight="1" x14ac:dyDescent="0.25">
      <c r="A7" s="12" t="s">
        <v>154</v>
      </c>
      <c r="B7" s="3" t="s">
        <v>155</v>
      </c>
      <c r="C7" s="3" t="s">
        <v>8</v>
      </c>
      <c r="D7" s="3" t="s">
        <v>79</v>
      </c>
      <c r="E7" s="7">
        <v>2814715</v>
      </c>
      <c r="F7" s="7">
        <v>41590.5</v>
      </c>
      <c r="G7" s="11">
        <f t="shared" si="0"/>
        <v>67.676873324437068</v>
      </c>
      <c r="H7" s="14">
        <v>27713</v>
      </c>
    </row>
    <row r="8" spans="1:8" ht="14.5" customHeight="1" x14ac:dyDescent="0.25">
      <c r="A8" s="12" t="s">
        <v>154</v>
      </c>
      <c r="B8" s="3" t="s">
        <v>155</v>
      </c>
      <c r="C8" s="3" t="s">
        <v>9</v>
      </c>
      <c r="D8" s="3" t="s">
        <v>73</v>
      </c>
      <c r="E8" s="7">
        <v>485207969</v>
      </c>
      <c r="F8" s="7">
        <v>1542061.9</v>
      </c>
      <c r="G8" s="11">
        <f t="shared" si="0"/>
        <v>314.64882765082257</v>
      </c>
      <c r="H8" s="14">
        <v>2791753</v>
      </c>
    </row>
    <row r="9" spans="1:8" ht="14.5" customHeight="1" x14ac:dyDescent="0.25">
      <c r="A9" s="12" t="s">
        <v>154</v>
      </c>
      <c r="B9" s="3" t="s">
        <v>155</v>
      </c>
      <c r="C9" s="3" t="s">
        <v>10</v>
      </c>
      <c r="D9" s="3" t="s">
        <v>76</v>
      </c>
      <c r="E9" s="7">
        <v>24736829</v>
      </c>
      <c r="F9" s="7">
        <v>190324.1</v>
      </c>
      <c r="G9" s="11">
        <f t="shared" si="0"/>
        <v>129.97213174789741</v>
      </c>
      <c r="H9" s="14">
        <v>124213</v>
      </c>
    </row>
    <row r="10" spans="1:8" ht="14.5" customHeight="1" x14ac:dyDescent="0.25">
      <c r="A10" s="12" t="s">
        <v>154</v>
      </c>
      <c r="B10" s="3" t="s">
        <v>155</v>
      </c>
      <c r="C10" s="3" t="s">
        <v>11</v>
      </c>
      <c r="D10" s="3" t="s">
        <v>74</v>
      </c>
      <c r="E10" s="7">
        <v>12874963</v>
      </c>
      <c r="F10" s="7">
        <v>130352.8</v>
      </c>
      <c r="G10" s="11">
        <f t="shared" ref="G10:G56" si="1">IF(ISERROR(E10/F10)=TRUE,"N/A",E10/F10)</f>
        <v>98.770129985700336</v>
      </c>
      <c r="H10" s="14">
        <v>146241</v>
      </c>
    </row>
    <row r="11" spans="1:8" ht="14.5" customHeight="1" x14ac:dyDescent="0.25">
      <c r="A11" s="12" t="s">
        <v>154</v>
      </c>
      <c r="B11" s="3" t="s">
        <v>155</v>
      </c>
      <c r="C11" s="3" t="s">
        <v>147</v>
      </c>
      <c r="D11" s="3" t="s">
        <v>148</v>
      </c>
      <c r="E11" s="7">
        <v>4802</v>
      </c>
      <c r="F11" s="7">
        <v>343.7</v>
      </c>
      <c r="G11" s="11">
        <f t="shared" ref="G11" si="2">IF(ISERROR(E11/F11)=TRUE,"N/A",E11/F11)</f>
        <v>13.971486761710795</v>
      </c>
      <c r="H11" s="14">
        <v>98</v>
      </c>
    </row>
    <row r="12" spans="1:8" ht="14.5" customHeight="1" x14ac:dyDescent="0.25">
      <c r="A12" s="12" t="s">
        <v>154</v>
      </c>
      <c r="B12" s="3" t="s">
        <v>155</v>
      </c>
      <c r="C12" s="3" t="s">
        <v>12</v>
      </c>
      <c r="D12" s="3" t="s">
        <v>137</v>
      </c>
      <c r="E12" s="7">
        <v>8229321</v>
      </c>
      <c r="F12" s="7">
        <v>113662.03</v>
      </c>
      <c r="G12" s="11">
        <f t="shared" si="1"/>
        <v>72.40167186878503</v>
      </c>
      <c r="H12" s="14">
        <v>144191</v>
      </c>
    </row>
    <row r="13" spans="1:8" ht="14.5" customHeight="1" x14ac:dyDescent="0.25">
      <c r="A13" s="12" t="s">
        <v>154</v>
      </c>
      <c r="B13" s="3" t="s">
        <v>155</v>
      </c>
      <c r="C13" s="3" t="s">
        <v>13</v>
      </c>
      <c r="D13" s="3" t="s">
        <v>80</v>
      </c>
      <c r="E13" s="7">
        <v>20289201</v>
      </c>
      <c r="F13" s="7">
        <v>195810.5</v>
      </c>
      <c r="G13" s="11">
        <f t="shared" si="1"/>
        <v>103.61651188266207</v>
      </c>
      <c r="H13" s="14">
        <v>316058</v>
      </c>
    </row>
    <row r="14" spans="1:8" ht="14.5" customHeight="1" x14ac:dyDescent="0.25">
      <c r="A14" s="12" t="s">
        <v>154</v>
      </c>
      <c r="B14" s="3" t="s">
        <v>155</v>
      </c>
      <c r="C14" s="3" t="s">
        <v>14</v>
      </c>
      <c r="D14" s="3" t="s">
        <v>75</v>
      </c>
      <c r="E14" s="7">
        <v>56810442</v>
      </c>
      <c r="F14" s="7">
        <v>301040</v>
      </c>
      <c r="G14" s="11">
        <f t="shared" si="1"/>
        <v>188.7139317034281</v>
      </c>
      <c r="H14" s="14">
        <v>347387</v>
      </c>
    </row>
    <row r="15" spans="1:8" ht="14.5" customHeight="1" x14ac:dyDescent="0.25">
      <c r="A15" s="12" t="s">
        <v>154</v>
      </c>
      <c r="B15" s="3" t="s">
        <v>155</v>
      </c>
      <c r="C15" s="3" t="s">
        <v>15</v>
      </c>
      <c r="D15" s="3" t="s">
        <v>100</v>
      </c>
      <c r="E15" s="7">
        <v>41426348</v>
      </c>
      <c r="F15" s="7">
        <v>276600.2</v>
      </c>
      <c r="G15" s="11">
        <f t="shared" si="1"/>
        <v>149.76976878541663</v>
      </c>
      <c r="H15" s="14">
        <v>100763</v>
      </c>
    </row>
    <row r="16" spans="1:8" ht="14.5" customHeight="1" x14ac:dyDescent="0.25">
      <c r="A16" s="12" t="s">
        <v>154</v>
      </c>
      <c r="B16" s="3" t="s">
        <v>155</v>
      </c>
      <c r="C16" s="3" t="s">
        <v>146</v>
      </c>
      <c r="D16" s="3" t="s">
        <v>151</v>
      </c>
      <c r="E16" s="7">
        <v>5599410</v>
      </c>
      <c r="F16" s="7">
        <v>33562.6</v>
      </c>
      <c r="G16" s="11">
        <f t="shared" ref="G16" si="3">IF(ISERROR(E16/F16)=TRUE,"N/A",E16/F16)</f>
        <v>166.83481017561215</v>
      </c>
      <c r="H16" s="14">
        <v>26043</v>
      </c>
    </row>
    <row r="17" spans="1:8" ht="14.5" customHeight="1" x14ac:dyDescent="0.25">
      <c r="A17" s="12" t="s">
        <v>154</v>
      </c>
      <c r="B17" s="3" t="s">
        <v>155</v>
      </c>
      <c r="C17" s="3" t="s">
        <v>16</v>
      </c>
      <c r="D17" s="3" t="s">
        <v>106</v>
      </c>
      <c r="E17" s="7">
        <v>8568854</v>
      </c>
      <c r="F17" s="7">
        <v>89486.9</v>
      </c>
      <c r="G17" s="11">
        <f t="shared" si="1"/>
        <v>95.75540106987728</v>
      </c>
      <c r="H17" s="14">
        <v>23882</v>
      </c>
    </row>
    <row r="18" spans="1:8" ht="14.5" customHeight="1" x14ac:dyDescent="0.25">
      <c r="A18" s="12" t="s">
        <v>154</v>
      </c>
      <c r="B18" s="3" t="s">
        <v>155</v>
      </c>
      <c r="C18" s="3" t="s">
        <v>17</v>
      </c>
      <c r="D18" s="3" t="s">
        <v>101</v>
      </c>
      <c r="E18" s="7">
        <v>37924291</v>
      </c>
      <c r="F18" s="7">
        <v>252926</v>
      </c>
      <c r="G18" s="11">
        <f t="shared" si="1"/>
        <v>149.94224002277346</v>
      </c>
      <c r="H18" s="14">
        <v>77708</v>
      </c>
    </row>
    <row r="19" spans="1:8" ht="14.5" customHeight="1" x14ac:dyDescent="0.25">
      <c r="A19" s="12" t="s">
        <v>154</v>
      </c>
      <c r="B19" s="3" t="s">
        <v>155</v>
      </c>
      <c r="C19" s="3" t="s">
        <v>18</v>
      </c>
      <c r="D19" s="3" t="s">
        <v>94</v>
      </c>
      <c r="E19" s="7">
        <v>30615983</v>
      </c>
      <c r="F19" s="7">
        <v>205545.46</v>
      </c>
      <c r="G19" s="11">
        <f t="shared" si="1"/>
        <v>148.94993545466781</v>
      </c>
      <c r="H19" s="14">
        <v>149468</v>
      </c>
    </row>
    <row r="20" spans="1:8" ht="14.5" customHeight="1" x14ac:dyDescent="0.25">
      <c r="A20" s="12" t="s">
        <v>154</v>
      </c>
      <c r="B20" s="3" t="s">
        <v>155</v>
      </c>
      <c r="C20" s="3" t="s">
        <v>19</v>
      </c>
      <c r="D20" s="3" t="s">
        <v>93</v>
      </c>
      <c r="E20" s="7">
        <v>13604876</v>
      </c>
      <c r="F20" s="7">
        <v>99459.8</v>
      </c>
      <c r="G20" s="11">
        <f t="shared" si="1"/>
        <v>136.78768708563661</v>
      </c>
      <c r="H20" s="14">
        <v>168658</v>
      </c>
    </row>
    <row r="21" spans="1:8" ht="14.5" customHeight="1" x14ac:dyDescent="0.25">
      <c r="A21" s="12" t="s">
        <v>154</v>
      </c>
      <c r="B21" s="3" t="s">
        <v>155</v>
      </c>
      <c r="C21" s="3" t="s">
        <v>20</v>
      </c>
      <c r="D21" s="3" t="s">
        <v>90</v>
      </c>
      <c r="E21" s="7">
        <v>22589528</v>
      </c>
      <c r="F21" s="7">
        <v>145901.6</v>
      </c>
      <c r="G21" s="11">
        <f t="shared" si="1"/>
        <v>154.82714377361179</v>
      </c>
      <c r="H21" s="14">
        <v>103178</v>
      </c>
    </row>
    <row r="22" spans="1:8" ht="14.5" customHeight="1" x14ac:dyDescent="0.25">
      <c r="A22" s="12" t="s">
        <v>154</v>
      </c>
      <c r="B22" s="3" t="s">
        <v>155</v>
      </c>
      <c r="C22" s="3" t="s">
        <v>21</v>
      </c>
      <c r="D22" s="3" t="s">
        <v>138</v>
      </c>
      <c r="E22" s="7">
        <v>11640510</v>
      </c>
      <c r="F22" s="7">
        <v>108929.95</v>
      </c>
      <c r="G22" s="11">
        <f t="shared" si="1"/>
        <v>106.86234593883501</v>
      </c>
      <c r="H22" s="14">
        <v>72658</v>
      </c>
    </row>
    <row r="23" spans="1:8" ht="14.5" customHeight="1" x14ac:dyDescent="0.25">
      <c r="A23" s="12" t="s">
        <v>154</v>
      </c>
      <c r="B23" s="3" t="s">
        <v>155</v>
      </c>
      <c r="C23" s="3" t="s">
        <v>22</v>
      </c>
      <c r="D23" s="3" t="s">
        <v>95</v>
      </c>
      <c r="E23" s="7">
        <v>5977221</v>
      </c>
      <c r="F23" s="7">
        <v>92729.7</v>
      </c>
      <c r="G23" s="11">
        <f t="shared" si="1"/>
        <v>64.458539173533396</v>
      </c>
      <c r="H23" s="14">
        <v>37134</v>
      </c>
    </row>
    <row r="24" spans="1:8" ht="14.5" customHeight="1" x14ac:dyDescent="0.25">
      <c r="A24" s="12" t="s">
        <v>154</v>
      </c>
      <c r="B24" s="3" t="s">
        <v>155</v>
      </c>
      <c r="C24" s="3" t="s">
        <v>23</v>
      </c>
      <c r="D24" s="3" t="s">
        <v>108</v>
      </c>
      <c r="E24" s="7">
        <v>73828579</v>
      </c>
      <c r="F24" s="7">
        <v>469832.1</v>
      </c>
      <c r="G24" s="11">
        <f t="shared" si="1"/>
        <v>157.13821809961473</v>
      </c>
      <c r="H24" s="14">
        <v>100116</v>
      </c>
    </row>
    <row r="25" spans="1:8" ht="14.5" customHeight="1" x14ac:dyDescent="0.25">
      <c r="A25" s="12" t="s">
        <v>154</v>
      </c>
      <c r="B25" s="3" t="s">
        <v>155</v>
      </c>
      <c r="C25" s="3" t="s">
        <v>24</v>
      </c>
      <c r="D25" s="3" t="s">
        <v>107</v>
      </c>
      <c r="E25" s="7">
        <v>18321624</v>
      </c>
      <c r="F25" s="7">
        <v>140296.76</v>
      </c>
      <c r="G25" s="11">
        <f t="shared" si="1"/>
        <v>130.59192528751197</v>
      </c>
      <c r="H25" s="14">
        <v>44903</v>
      </c>
    </row>
    <row r="26" spans="1:8" ht="14.5" customHeight="1" x14ac:dyDescent="0.25">
      <c r="A26" s="12" t="s">
        <v>154</v>
      </c>
      <c r="B26" s="3" t="s">
        <v>155</v>
      </c>
      <c r="C26" s="3" t="s">
        <v>25</v>
      </c>
      <c r="D26" s="3" t="s">
        <v>109</v>
      </c>
      <c r="E26" s="7">
        <v>66600683</v>
      </c>
      <c r="F26" s="7">
        <v>437364</v>
      </c>
      <c r="G26" s="11">
        <f t="shared" si="1"/>
        <v>152.27746911039776</v>
      </c>
      <c r="H26" s="14">
        <v>84475</v>
      </c>
    </row>
    <row r="27" spans="1:8" ht="14.5" customHeight="1" x14ac:dyDescent="0.25">
      <c r="A27" s="12" t="s">
        <v>154</v>
      </c>
      <c r="B27" s="3" t="s">
        <v>155</v>
      </c>
      <c r="C27" s="3" t="s">
        <v>26</v>
      </c>
      <c r="D27" s="3" t="s">
        <v>110</v>
      </c>
      <c r="E27" s="7">
        <v>55941542</v>
      </c>
      <c r="F27" s="7">
        <v>399200</v>
      </c>
      <c r="G27" s="11">
        <f t="shared" si="1"/>
        <v>140.13412324649298</v>
      </c>
      <c r="H27" s="14">
        <v>65701</v>
      </c>
    </row>
    <row r="28" spans="1:8" ht="14.5" customHeight="1" x14ac:dyDescent="0.25">
      <c r="A28" s="12" t="s">
        <v>154</v>
      </c>
      <c r="B28" s="3" t="s">
        <v>155</v>
      </c>
      <c r="C28" s="3" t="s">
        <v>27</v>
      </c>
      <c r="D28" s="3" t="s">
        <v>88</v>
      </c>
      <c r="E28" s="7">
        <v>3920776</v>
      </c>
      <c r="F28" s="7">
        <v>37260</v>
      </c>
      <c r="G28" s="11">
        <f t="shared" si="1"/>
        <v>105.22748255501878</v>
      </c>
      <c r="H28" s="14">
        <v>21382</v>
      </c>
    </row>
    <row r="29" spans="1:8" ht="14.5" customHeight="1" x14ac:dyDescent="0.25">
      <c r="A29" s="12" t="s">
        <v>154</v>
      </c>
      <c r="B29" s="3" t="s">
        <v>155</v>
      </c>
      <c r="C29" s="3" t="s">
        <v>28</v>
      </c>
      <c r="D29" s="3" t="s">
        <v>104</v>
      </c>
      <c r="E29" s="7">
        <v>25783881</v>
      </c>
      <c r="F29" s="7">
        <v>168804.09</v>
      </c>
      <c r="G29" s="11">
        <f t="shared" si="1"/>
        <v>152.74440921425543</v>
      </c>
      <c r="H29" s="14">
        <v>63658</v>
      </c>
    </row>
    <row r="30" spans="1:8" ht="14.5" customHeight="1" x14ac:dyDescent="0.25">
      <c r="A30" s="12" t="s">
        <v>154</v>
      </c>
      <c r="B30" s="3" t="s">
        <v>155</v>
      </c>
      <c r="C30" s="3" t="s">
        <v>29</v>
      </c>
      <c r="D30" s="3" t="s">
        <v>112</v>
      </c>
      <c r="E30" s="7">
        <v>33194326</v>
      </c>
      <c r="F30" s="7">
        <v>217594.3</v>
      </c>
      <c r="G30" s="11">
        <f t="shared" si="1"/>
        <v>152.55145010691916</v>
      </c>
      <c r="H30" s="14">
        <v>78452</v>
      </c>
    </row>
    <row r="31" spans="1:8" ht="14.5" customHeight="1" x14ac:dyDescent="0.25">
      <c r="A31" s="12" t="s">
        <v>154</v>
      </c>
      <c r="B31" s="3" t="s">
        <v>155</v>
      </c>
      <c r="C31" s="3" t="s">
        <v>30</v>
      </c>
      <c r="D31" s="3" t="s">
        <v>113</v>
      </c>
      <c r="E31" s="7">
        <v>13718574</v>
      </c>
      <c r="F31" s="7">
        <v>151626</v>
      </c>
      <c r="G31" s="11">
        <f t="shared" si="1"/>
        <v>90.476395868782404</v>
      </c>
      <c r="H31" s="14">
        <v>19788</v>
      </c>
    </row>
    <row r="32" spans="1:8" ht="14.5" customHeight="1" x14ac:dyDescent="0.25">
      <c r="A32" s="12" t="s">
        <v>154</v>
      </c>
      <c r="B32" s="3" t="s">
        <v>155</v>
      </c>
      <c r="C32" s="3" t="s">
        <v>31</v>
      </c>
      <c r="D32" s="3" t="s">
        <v>111</v>
      </c>
      <c r="E32" s="7">
        <v>43624019</v>
      </c>
      <c r="F32" s="7">
        <v>251851.05</v>
      </c>
      <c r="G32" s="11">
        <f t="shared" si="1"/>
        <v>173.21356809908079</v>
      </c>
      <c r="H32" s="14">
        <v>93340</v>
      </c>
    </row>
    <row r="33" spans="1:8" ht="14.5" customHeight="1" x14ac:dyDescent="0.25">
      <c r="A33" s="12" t="s">
        <v>154</v>
      </c>
      <c r="B33" s="3" t="s">
        <v>155</v>
      </c>
      <c r="C33" s="3" t="s">
        <v>32</v>
      </c>
      <c r="D33" s="3" t="s">
        <v>97</v>
      </c>
      <c r="E33" s="7">
        <v>50726315</v>
      </c>
      <c r="F33" s="7">
        <v>348022.25</v>
      </c>
      <c r="G33" s="11">
        <f t="shared" si="1"/>
        <v>145.75595382191798</v>
      </c>
      <c r="H33" s="14">
        <v>521934</v>
      </c>
    </row>
    <row r="34" spans="1:8" ht="14.5" customHeight="1" x14ac:dyDescent="0.25">
      <c r="A34" s="12" t="s">
        <v>154</v>
      </c>
      <c r="B34" s="3" t="s">
        <v>155</v>
      </c>
      <c r="C34" s="3" t="s">
        <v>33</v>
      </c>
      <c r="D34" s="3" t="s">
        <v>99</v>
      </c>
      <c r="E34" s="7">
        <v>37930310</v>
      </c>
      <c r="F34" s="7">
        <v>295473.5</v>
      </c>
      <c r="G34" s="11">
        <f t="shared" si="1"/>
        <v>128.3712752581873</v>
      </c>
      <c r="H34" s="14">
        <v>250694</v>
      </c>
    </row>
    <row r="35" spans="1:8" ht="14.5" customHeight="1" x14ac:dyDescent="0.25">
      <c r="A35" s="12" t="s">
        <v>154</v>
      </c>
      <c r="B35" s="3" t="s">
        <v>155</v>
      </c>
      <c r="C35" s="3" t="s">
        <v>34</v>
      </c>
      <c r="D35" s="3" t="s">
        <v>98</v>
      </c>
      <c r="E35" s="7">
        <v>19490214</v>
      </c>
      <c r="F35" s="7">
        <v>250699.3</v>
      </c>
      <c r="G35" s="11">
        <f t="shared" si="1"/>
        <v>77.743392183384643</v>
      </c>
      <c r="H35" s="14">
        <v>264776</v>
      </c>
    </row>
    <row r="36" spans="1:8" ht="14.5" customHeight="1" x14ac:dyDescent="0.25">
      <c r="A36" s="12" t="s">
        <v>154</v>
      </c>
      <c r="B36" s="3" t="s">
        <v>155</v>
      </c>
      <c r="C36" s="3" t="s">
        <v>35</v>
      </c>
      <c r="D36" s="3" t="s">
        <v>139</v>
      </c>
      <c r="E36" s="7">
        <v>32924075</v>
      </c>
      <c r="F36" s="7">
        <v>335225.40000000002</v>
      </c>
      <c r="G36" s="11">
        <f t="shared" si="1"/>
        <v>98.214738501318806</v>
      </c>
      <c r="H36" s="14">
        <v>228912</v>
      </c>
    </row>
    <row r="37" spans="1:8" ht="14.5" customHeight="1" x14ac:dyDescent="0.25">
      <c r="A37" s="12" t="s">
        <v>154</v>
      </c>
      <c r="B37" s="3" t="s">
        <v>155</v>
      </c>
      <c r="C37" s="3" t="s">
        <v>36</v>
      </c>
      <c r="D37" s="3" t="s">
        <v>77</v>
      </c>
      <c r="E37" s="7">
        <v>2038237</v>
      </c>
      <c r="F37" s="7">
        <v>26713.9</v>
      </c>
      <c r="G37" s="11">
        <f t="shared" si="1"/>
        <v>76.298743350839814</v>
      </c>
      <c r="H37" s="14">
        <v>14202</v>
      </c>
    </row>
    <row r="38" spans="1:8" ht="14.5" customHeight="1" x14ac:dyDescent="0.25">
      <c r="A38" s="12" t="s">
        <v>154</v>
      </c>
      <c r="B38" s="3" t="s">
        <v>155</v>
      </c>
      <c r="C38" s="3" t="s">
        <v>37</v>
      </c>
      <c r="D38" s="3" t="s">
        <v>91</v>
      </c>
      <c r="E38" s="7">
        <v>7907154</v>
      </c>
      <c r="F38" s="7">
        <v>56684.1</v>
      </c>
      <c r="G38" s="11">
        <f t="shared" si="1"/>
        <v>139.49509650854472</v>
      </c>
      <c r="H38" s="14">
        <v>41225</v>
      </c>
    </row>
    <row r="39" spans="1:8" ht="14.5" customHeight="1" x14ac:dyDescent="0.25">
      <c r="A39" s="12" t="s">
        <v>154</v>
      </c>
      <c r="B39" s="3" t="s">
        <v>155</v>
      </c>
      <c r="C39" s="3" t="s">
        <v>38</v>
      </c>
      <c r="D39" s="3" t="s">
        <v>140</v>
      </c>
      <c r="E39" s="7">
        <v>40216097</v>
      </c>
      <c r="F39" s="7">
        <v>212021.4</v>
      </c>
      <c r="G39" s="11">
        <f t="shared" si="1"/>
        <v>189.67942386947732</v>
      </c>
      <c r="H39" s="14">
        <v>102472</v>
      </c>
    </row>
    <row r="40" spans="1:8" ht="14.5" customHeight="1" x14ac:dyDescent="0.25">
      <c r="A40" s="12" t="s">
        <v>154</v>
      </c>
      <c r="B40" s="3" t="s">
        <v>155</v>
      </c>
      <c r="C40" s="3" t="s">
        <v>39</v>
      </c>
      <c r="D40" s="3" t="s">
        <v>82</v>
      </c>
      <c r="E40" s="7">
        <v>11158073</v>
      </c>
      <c r="F40" s="7">
        <v>81790.8</v>
      </c>
      <c r="G40" s="11">
        <f t="shared" si="1"/>
        <v>136.42210370848554</v>
      </c>
      <c r="H40" s="14">
        <v>83025</v>
      </c>
    </row>
    <row r="41" spans="1:8" ht="14.5" customHeight="1" x14ac:dyDescent="0.25">
      <c r="A41" s="12" t="s">
        <v>154</v>
      </c>
      <c r="B41" s="3" t="s">
        <v>155</v>
      </c>
      <c r="C41" s="3" t="s">
        <v>40</v>
      </c>
      <c r="D41" s="3" t="s">
        <v>83</v>
      </c>
      <c r="E41" s="7">
        <v>11151721</v>
      </c>
      <c r="F41" s="7">
        <v>68801.3</v>
      </c>
      <c r="G41" s="11">
        <f t="shared" si="1"/>
        <v>162.08590535353255</v>
      </c>
      <c r="H41" s="14">
        <v>94738</v>
      </c>
    </row>
    <row r="42" spans="1:8" ht="14.5" customHeight="1" x14ac:dyDescent="0.25">
      <c r="A42" s="12" t="s">
        <v>154</v>
      </c>
      <c r="B42" s="3" t="s">
        <v>155</v>
      </c>
      <c r="C42" s="3" t="s">
        <v>41</v>
      </c>
      <c r="D42" s="3" t="s">
        <v>102</v>
      </c>
      <c r="E42" s="7">
        <v>24204565</v>
      </c>
      <c r="F42" s="7">
        <v>150853.79999999999</v>
      </c>
      <c r="G42" s="11">
        <f t="shared" si="1"/>
        <v>160.45048252016193</v>
      </c>
      <c r="H42" s="14">
        <v>89666</v>
      </c>
    </row>
    <row r="43" spans="1:8" ht="14.5" customHeight="1" x14ac:dyDescent="0.25">
      <c r="A43" s="12" t="s">
        <v>154</v>
      </c>
      <c r="B43" s="3" t="s">
        <v>155</v>
      </c>
      <c r="C43" s="3" t="s">
        <v>42</v>
      </c>
      <c r="D43" s="3" t="s">
        <v>84</v>
      </c>
      <c r="E43" s="7">
        <v>17187761</v>
      </c>
      <c r="F43" s="7">
        <v>114149.4</v>
      </c>
      <c r="G43" s="11">
        <f t="shared" si="1"/>
        <v>150.57250410427037</v>
      </c>
      <c r="H43" s="14">
        <v>131227</v>
      </c>
    </row>
    <row r="44" spans="1:8" ht="14.5" customHeight="1" x14ac:dyDescent="0.25">
      <c r="A44" s="12" t="s">
        <v>154</v>
      </c>
      <c r="B44" s="3" t="s">
        <v>155</v>
      </c>
      <c r="C44" s="3" t="s">
        <v>43</v>
      </c>
      <c r="D44" s="3" t="s">
        <v>85</v>
      </c>
      <c r="E44" s="7">
        <v>3307918</v>
      </c>
      <c r="F44" s="7">
        <v>20937.7</v>
      </c>
      <c r="G44" s="11">
        <f t="shared" si="1"/>
        <v>157.98860428795905</v>
      </c>
      <c r="H44" s="14">
        <v>38583</v>
      </c>
    </row>
    <row r="45" spans="1:8" ht="14.5" customHeight="1" x14ac:dyDescent="0.25">
      <c r="A45" s="12" t="s">
        <v>154</v>
      </c>
      <c r="B45" s="3" t="s">
        <v>155</v>
      </c>
      <c r="C45" s="3" t="s">
        <v>44</v>
      </c>
      <c r="D45" s="3" t="s">
        <v>105</v>
      </c>
      <c r="E45" s="7">
        <v>31566760</v>
      </c>
      <c r="F45" s="7">
        <v>248232.2</v>
      </c>
      <c r="G45" s="11">
        <f t="shared" si="1"/>
        <v>127.16625804387988</v>
      </c>
      <c r="H45" s="14">
        <v>80130</v>
      </c>
    </row>
    <row r="46" spans="1:8" ht="14.5" customHeight="1" x14ac:dyDescent="0.25">
      <c r="A46" s="12" t="s">
        <v>154</v>
      </c>
      <c r="B46" s="3" t="s">
        <v>155</v>
      </c>
      <c r="C46" s="3" t="s">
        <v>45</v>
      </c>
      <c r="D46" s="3" t="s">
        <v>89</v>
      </c>
      <c r="E46" s="7">
        <v>0</v>
      </c>
      <c r="F46" s="7">
        <v>0</v>
      </c>
      <c r="G46" s="11" t="str">
        <f t="shared" si="1"/>
        <v>N/A</v>
      </c>
      <c r="H46" s="14">
        <v>0</v>
      </c>
    </row>
    <row r="47" spans="1:8" ht="14.5" customHeight="1" x14ac:dyDescent="0.25">
      <c r="A47" s="12" t="s">
        <v>154</v>
      </c>
      <c r="B47" s="3" t="s">
        <v>155</v>
      </c>
      <c r="C47" s="3" t="s">
        <v>46</v>
      </c>
      <c r="D47" s="3" t="s">
        <v>96</v>
      </c>
      <c r="E47" s="7">
        <v>8724417</v>
      </c>
      <c r="F47" s="7">
        <v>95984</v>
      </c>
      <c r="G47" s="11">
        <f t="shared" si="1"/>
        <v>90.894492832138695</v>
      </c>
      <c r="H47" s="14">
        <v>47656</v>
      </c>
    </row>
    <row r="48" spans="1:8" ht="14.5" customHeight="1" x14ac:dyDescent="0.25">
      <c r="A48" s="12" t="s">
        <v>154</v>
      </c>
      <c r="B48" s="3" t="s">
        <v>155</v>
      </c>
      <c r="C48" s="3" t="s">
        <v>47</v>
      </c>
      <c r="D48" s="3" t="s">
        <v>81</v>
      </c>
      <c r="E48" s="7">
        <v>11808420</v>
      </c>
      <c r="F48" s="7">
        <v>63514.400000000001</v>
      </c>
      <c r="G48" s="11">
        <f t="shared" si="1"/>
        <v>185.91720932575919</v>
      </c>
      <c r="H48" s="14">
        <v>61846</v>
      </c>
    </row>
    <row r="49" spans="1:8" ht="14.5" customHeight="1" x14ac:dyDescent="0.25">
      <c r="A49" s="12" t="s">
        <v>154</v>
      </c>
      <c r="B49" s="3" t="s">
        <v>155</v>
      </c>
      <c r="C49" s="3" t="s">
        <v>48</v>
      </c>
      <c r="D49" s="3" t="s">
        <v>103</v>
      </c>
      <c r="E49" s="7">
        <v>60259545</v>
      </c>
      <c r="F49" s="7">
        <v>152482.1</v>
      </c>
      <c r="G49" s="11">
        <f t="shared" si="1"/>
        <v>395.19094372388628</v>
      </c>
      <c r="H49" s="14">
        <v>70479</v>
      </c>
    </row>
    <row r="50" spans="1:8" ht="14.5" customHeight="1" x14ac:dyDescent="0.25">
      <c r="A50" s="12" t="s">
        <v>154</v>
      </c>
      <c r="B50" s="3" t="s">
        <v>155</v>
      </c>
      <c r="C50" s="3" t="s">
        <v>49</v>
      </c>
      <c r="D50" s="3" t="s">
        <v>152</v>
      </c>
      <c r="E50" s="7">
        <v>0</v>
      </c>
      <c r="F50" s="7">
        <v>281.89999999999998</v>
      </c>
      <c r="G50" s="11">
        <f t="shared" si="1"/>
        <v>0</v>
      </c>
      <c r="H50" s="14">
        <v>0</v>
      </c>
    </row>
    <row r="51" spans="1:8" ht="14.5" customHeight="1" x14ac:dyDescent="0.25">
      <c r="A51" s="12" t="s">
        <v>154</v>
      </c>
      <c r="B51" s="3" t="s">
        <v>155</v>
      </c>
      <c r="C51" s="3" t="s">
        <v>50</v>
      </c>
      <c r="D51" s="3" t="s">
        <v>92</v>
      </c>
      <c r="E51" s="7">
        <v>3665011</v>
      </c>
      <c r="F51" s="7">
        <v>31707</v>
      </c>
      <c r="G51" s="11">
        <f t="shared" si="1"/>
        <v>115.58996436118207</v>
      </c>
      <c r="H51" s="14">
        <v>24211</v>
      </c>
    </row>
    <row r="52" spans="1:8" ht="14.5" customHeight="1" x14ac:dyDescent="0.25">
      <c r="A52" s="12" t="s">
        <v>154</v>
      </c>
      <c r="B52" s="3" t="s">
        <v>155</v>
      </c>
      <c r="C52" s="3" t="s">
        <v>51</v>
      </c>
      <c r="D52" s="3" t="s">
        <v>86</v>
      </c>
      <c r="E52" s="7">
        <v>19618474</v>
      </c>
      <c r="F52" s="7">
        <v>86705.5</v>
      </c>
      <c r="G52" s="11">
        <f t="shared" si="1"/>
        <v>226.26562328802672</v>
      </c>
      <c r="H52" s="14">
        <v>85960</v>
      </c>
    </row>
    <row r="53" spans="1:8" ht="14.5" customHeight="1" x14ac:dyDescent="0.25">
      <c r="A53" s="12" t="s">
        <v>154</v>
      </c>
      <c r="B53" s="3" t="s">
        <v>155</v>
      </c>
      <c r="C53" s="3" t="s">
        <v>52</v>
      </c>
      <c r="D53" s="3" t="s">
        <v>87</v>
      </c>
      <c r="E53" s="7">
        <v>10056820</v>
      </c>
      <c r="F53" s="7">
        <v>126014.2</v>
      </c>
      <c r="G53" s="11">
        <f t="shared" si="1"/>
        <v>79.807037619569854</v>
      </c>
      <c r="H53" s="14">
        <v>88355</v>
      </c>
    </row>
    <row r="54" spans="1:8" ht="14.5" customHeight="1" x14ac:dyDescent="0.25">
      <c r="A54" s="12" t="s">
        <v>154</v>
      </c>
      <c r="B54" s="3" t="s">
        <v>155</v>
      </c>
      <c r="C54" s="3" t="s">
        <v>53</v>
      </c>
      <c r="D54" s="3" t="s">
        <v>114</v>
      </c>
      <c r="E54" s="7">
        <v>0</v>
      </c>
      <c r="F54" s="7">
        <v>26827.439999999999</v>
      </c>
      <c r="G54" s="11">
        <f t="shared" si="1"/>
        <v>0</v>
      </c>
      <c r="H54" s="14">
        <v>0</v>
      </c>
    </row>
    <row r="55" spans="1:8" ht="14.5" customHeight="1" x14ac:dyDescent="0.25">
      <c r="A55" s="12" t="s">
        <v>154</v>
      </c>
      <c r="B55" s="3" t="s">
        <v>155</v>
      </c>
      <c r="C55" s="3" t="s">
        <v>54</v>
      </c>
      <c r="D55" s="3" t="s">
        <v>72</v>
      </c>
      <c r="E55" s="7">
        <v>0</v>
      </c>
      <c r="F55" s="7">
        <v>16070.8</v>
      </c>
      <c r="G55" s="11">
        <f t="shared" ref="G55" si="4">IF(ISERROR(E55/F55)=TRUE,"N/A",E55/F55)</f>
        <v>0</v>
      </c>
      <c r="H55" s="14">
        <v>0</v>
      </c>
    </row>
    <row r="56" spans="1:8" ht="14.5" customHeight="1" x14ac:dyDescent="0.25">
      <c r="A56" s="12" t="s">
        <v>154</v>
      </c>
      <c r="B56" s="3" t="s">
        <v>155</v>
      </c>
      <c r="C56" s="3" t="s">
        <v>144</v>
      </c>
      <c r="D56" s="3" t="s">
        <v>145</v>
      </c>
      <c r="E56" s="7">
        <v>0</v>
      </c>
      <c r="F56" s="7">
        <v>0</v>
      </c>
      <c r="G56" s="11" t="str">
        <f t="shared" si="1"/>
        <v>N/A</v>
      </c>
      <c r="H56" s="14">
        <v>0</v>
      </c>
    </row>
  </sheetData>
  <sheetProtection algorithmName="SHA-512" hashValue="VZ1eNrCqFoncy/uJh55ywB4OdXhnr8orw+Y2T0TtkPEHR+BkPtZIijROrLeLqXPLaSB7aQmyZB+AbuHbuJLqvw==" saltValue="Z+zi1Xu5D0W72yTUHrG/mQ==" spinCount="100000" sheet="1" objects="1" scenarios="1"/>
  <pageMargins left="0.7" right="0.7" top="0.75" bottom="0.75" header="0.3" footer="0.3"/>
  <pageSetup orientation="portrait" r:id="rId1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8193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63500</xdr:colOff>
                <xdr:row>0</xdr:row>
                <xdr:rowOff>0</xdr:rowOff>
              </to>
            </anchor>
          </controlPr>
        </control>
      </mc:Choice>
      <mc:Fallback>
        <control shapeId="8193" r:id="rId6" name="FPMExcelClientSheetOptionstb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6194A6F2A85A429CFBC92858145CBD" ma:contentTypeVersion="17" ma:contentTypeDescription="Create a new document." ma:contentTypeScope="" ma:versionID="845247fd29e898fdc7b3191fb400669e">
  <xsd:schema xmlns:xsd="http://www.w3.org/2001/XMLSchema" xmlns:xs="http://www.w3.org/2001/XMLSchema" xmlns:p="http://schemas.microsoft.com/office/2006/metadata/properties" xmlns:ns2="8017b8e9-90f1-45d4-9591-22d5bcd1803d" xmlns:ns3="fa206f85-77e9-4cb7-87d7-1bf038a27a5b" targetNamespace="http://schemas.microsoft.com/office/2006/metadata/properties" ma:root="true" ma:fieldsID="fde468f4b40340ade7fc830978a194e7" ns2:_="" ns3:_="">
    <xsd:import namespace="8017b8e9-90f1-45d4-9591-22d5bcd1803d"/>
    <xsd:import namespace="fa206f85-77e9-4cb7-87d7-1bf038a27a5b"/>
    <xsd:element name="properties">
      <xsd:complexType>
        <xsd:sequence>
          <xsd:element name="documentManagement">
            <xsd:complexType>
              <xsd:all>
                <xsd:element ref="ns2:Notes0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7b8e9-90f1-45d4-9591-22d5bcd1803d" elementFormDefault="qualified">
    <xsd:import namespace="http://schemas.microsoft.com/office/2006/documentManagement/types"/>
    <xsd:import namespace="http://schemas.microsoft.com/office/infopath/2007/PartnerControls"/>
    <xsd:element name="Notes0" ma:index="4" nillable="true" ma:displayName="Notes" ma:description="Please capture information related to the signed agreements. 6-line maximum." ma:internalName="Notes0" ma:readOnly="false">
      <xsd:simpleType>
        <xsd:restriction base="dms:Note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06f85-77e9-4cb7-87d7-1bf038a27a5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881a5a6-616a-4b1a-ae87-813724fc83a8}" ma:internalName="TaxCatchAll" ma:showField="CatchAllData" ma:web="fa206f85-77e9-4cb7-87d7-1bf038a27a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17b8e9-90f1-45d4-9591-22d5bcd1803d">
      <Terms xmlns="http://schemas.microsoft.com/office/infopath/2007/PartnerControls"/>
    </lcf76f155ced4ddcb4097134ff3c332f>
    <TaxCatchAll xmlns="fa206f85-77e9-4cb7-87d7-1bf038a27a5b" xsi:nil="true"/>
    <Notes0 xmlns="8017b8e9-90f1-45d4-9591-22d5bcd1803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447D1D-D784-48CF-B439-6A9469AC9F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7b8e9-90f1-45d4-9591-22d5bcd1803d"/>
    <ds:schemaRef ds:uri="fa206f85-77e9-4cb7-87d7-1bf038a27a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017431-B6EF-451D-BB78-5EC70AA1618A}">
  <ds:schemaRefs>
    <ds:schemaRef ds:uri="http://schemas.microsoft.com/office/2006/metadata/properties"/>
    <ds:schemaRef ds:uri="http://schemas.microsoft.com/office/infopath/2007/PartnerControls"/>
    <ds:schemaRef ds:uri="ab27b79f-e5b6-4196-919d-ba83507f2f07"/>
    <ds:schemaRef ds:uri="8f9726a7-83f4-4a35-bc6c-c063c30b5a4f"/>
    <ds:schemaRef ds:uri="8017b8e9-90f1-45d4-9591-22d5bcd1803d"/>
    <ds:schemaRef ds:uri="fa206f85-77e9-4cb7-87d7-1bf038a27a5b"/>
  </ds:schemaRefs>
</ds:datastoreItem>
</file>

<file path=customXml/itemProps3.xml><?xml version="1.0" encoding="utf-8"?>
<ds:datastoreItem xmlns:ds="http://schemas.openxmlformats.org/officeDocument/2006/customXml" ds:itemID="{40B6B45E-4C82-4E90-A932-541CB128EC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Cost Recovery</vt:lpstr>
      <vt:lpstr>Avoidable Op Exp by Psgr Rev</vt:lpstr>
      <vt:lpstr>FullyAllocated Exp by PsgrRev</vt:lpstr>
      <vt:lpstr>Average &amp; Total Ridership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HenninD</dc:creator>
  <cp:lastModifiedBy>Witt, Christopher (FRA)</cp:lastModifiedBy>
  <cp:lastPrinted>2022-03-15T22:31:12Z</cp:lastPrinted>
  <dcterms:created xsi:type="dcterms:W3CDTF">2021-06-24T13:51:58Z</dcterms:created>
  <dcterms:modified xsi:type="dcterms:W3CDTF">2024-08-16T15:45:48Z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0x010100B179A91190E5BC4192FD73F825F8A3C2</vt:lpwstr>
  </property>
  <property fmtid="{D5CDD505-2E9C-101B-9397-08002B2CF9AE}" pid="3" name="MediaServiceImageTags">
    <vt:lpwstr/>
  </property>
</Properties>
</file>