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4.xml" ContentType="application/vnd.ms-office.activeX+xml"/>
  <Override PartName="/xl/activeX/activeX2.bin" ContentType="application/vnd.ms-office.activeX"/>
  <Override PartName="/xl/activeX/activeX4.bin" ContentType="application/vnd.ms-office.activeX"/>
  <Override PartName="/xl/calcChain.xml" ContentType="application/vnd.openxmlformats-officedocument.spreadsheetml.calcChain+xml"/>
  <Override PartName="/docMetadata/LabelInfo.xml" ContentType="application/vnd.ms-office.classificationlabels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3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11" documentId="8_{D0674CCD-BE74-4D9D-9B3D-469AD1677B7A}" xr6:coauthVersionLast="47" xr6:coauthVersionMax="47" xr10:uidLastSave="{D1231D13-53E5-4D6E-80FC-D4C68A5320EE}"/>
  <bookViews>
    <workbookView xWindow="-110" yWindow="-110" windowWidth="19420" windowHeight="10300" firstSheet="2" activeTab="4" xr2:uid="{3F5FEE20-BAFA-4E1A-8683-78B0580EC9F0}"/>
  </bookViews>
  <sheets>
    <sheet name="Notes" sheetId="10" r:id="rId1"/>
    <sheet name="Cost Recovery" sheetId="1" r:id="rId2"/>
    <sheet name="Avoidable Op Exp by Psgr Rev" sheetId="2" r:id="rId3"/>
    <sheet name="FullyAllocated Exp by PsgrRev" sheetId="3" r:id="rId4"/>
    <sheet name="Average &amp; Total Ridership" sheetId="4" r:id="rId5"/>
  </sheets>
  <definedNames>
    <definedName name="__FPMExcelClient_Connection" localSheetId="4">"_FPM_BPCNW10_[http://sabppas86p.amtrak.ad.nrpc:8000/sap/bpc/]_[Amtrak]_[APT_Report]_[false]_[false]\1"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4" l="1"/>
  <c r="G30" i="4"/>
  <c r="G57" i="1" l="1"/>
  <c r="G30" i="1"/>
  <c r="G11" i="4"/>
  <c r="G16" i="4"/>
  <c r="H111" i="3" l="1"/>
  <c r="H112" i="3"/>
  <c r="H58" i="3"/>
  <c r="H57" i="3"/>
  <c r="G3" i="4"/>
  <c r="H112" i="2" l="1"/>
  <c r="G4" i="4"/>
  <c r="H111" i="2" l="1"/>
  <c r="H58" i="2"/>
  <c r="H57" i="2"/>
  <c r="G20" i="4" l="1"/>
  <c r="G51" i="4"/>
  <c r="G36" i="4"/>
  <c r="G23" i="4"/>
  <c r="G8" i="4"/>
  <c r="G52" i="4"/>
  <c r="G24" i="4"/>
  <c r="G15" i="4"/>
  <c r="G7" i="4"/>
  <c r="G19" i="4"/>
  <c r="G29" i="4"/>
  <c r="G25" i="4"/>
  <c r="G34" i="4"/>
  <c r="G27" i="4"/>
  <c r="G40" i="4"/>
  <c r="G42" i="4"/>
  <c r="G18" i="4"/>
  <c r="G48" i="4"/>
  <c r="G33" i="4"/>
  <c r="G46" i="4"/>
  <c r="G50" i="4"/>
  <c r="G9" i="4"/>
  <c r="G14" i="4"/>
  <c r="G22" i="4"/>
  <c r="G44" i="4"/>
  <c r="G6" i="4"/>
  <c r="G21" i="4"/>
  <c r="G17" i="4"/>
  <c r="G28" i="4"/>
  <c r="G38" i="4"/>
  <c r="G56" i="4"/>
  <c r="G10" i="4"/>
  <c r="G53" i="4"/>
  <c r="G32" i="4"/>
  <c r="G37" i="4"/>
  <c r="G47" i="4"/>
  <c r="G45" i="4"/>
  <c r="G39" i="4"/>
  <c r="G54" i="4"/>
  <c r="G13" i="4"/>
  <c r="G12" i="4"/>
  <c r="G49" i="4"/>
  <c r="G31" i="4"/>
  <c r="G26" i="4"/>
  <c r="G43" i="4"/>
  <c r="G41" i="4"/>
  <c r="G35" i="4"/>
  <c r="G5" i="4"/>
  <c r="G3" i="1" l="1"/>
  <c r="H19" i="3"/>
  <c r="G11" i="1"/>
  <c r="G16" i="1"/>
  <c r="H30" i="3"/>
  <c r="H29" i="3"/>
  <c r="H20" i="3"/>
  <c r="G55" i="4"/>
  <c r="H3" i="3"/>
  <c r="G55" i="1" l="1"/>
  <c r="H108" i="3"/>
  <c r="H107" i="3"/>
  <c r="H4" i="3"/>
  <c r="H25" i="3"/>
  <c r="H26" i="3"/>
  <c r="H82" i="3"/>
  <c r="H81" i="3"/>
  <c r="H32" i="3"/>
  <c r="H31" i="3"/>
  <c r="H21" i="3"/>
  <c r="H22" i="3"/>
  <c r="H28" i="3"/>
  <c r="H27" i="3"/>
  <c r="H67" i="3"/>
  <c r="H68" i="3"/>
  <c r="H16" i="3"/>
  <c r="H15" i="3"/>
  <c r="H86" i="3"/>
  <c r="H85" i="3"/>
  <c r="H62" i="3"/>
  <c r="H61" i="3"/>
  <c r="H71" i="3"/>
  <c r="H72" i="3"/>
  <c r="H103" i="3"/>
  <c r="H104" i="3"/>
  <c r="H24" i="3"/>
  <c r="H23" i="3"/>
  <c r="H59" i="3"/>
  <c r="H60" i="3"/>
  <c r="H40" i="3"/>
  <c r="H39" i="3"/>
  <c r="H49" i="3"/>
  <c r="H50" i="3"/>
  <c r="H53" i="3"/>
  <c r="H54" i="3"/>
  <c r="H83" i="3"/>
  <c r="H84" i="3"/>
  <c r="H63" i="3"/>
  <c r="H64" i="3"/>
  <c r="H36" i="3"/>
  <c r="H35" i="3"/>
  <c r="H75" i="3"/>
  <c r="H76" i="3"/>
  <c r="H94" i="3"/>
  <c r="H93" i="3"/>
  <c r="H9" i="3"/>
  <c r="H10" i="3"/>
  <c r="H66" i="3"/>
  <c r="H65" i="3"/>
  <c r="H70" i="3"/>
  <c r="H69" i="3"/>
  <c r="H37" i="3"/>
  <c r="H38" i="3"/>
  <c r="H33" i="3"/>
  <c r="H34" i="3"/>
  <c r="H41" i="3"/>
  <c r="H42" i="3"/>
  <c r="H44" i="3"/>
  <c r="H43" i="3"/>
  <c r="H74" i="3"/>
  <c r="H73" i="3"/>
  <c r="H91" i="3"/>
  <c r="H92" i="3"/>
  <c r="H99" i="3"/>
  <c r="H100" i="3"/>
  <c r="H48" i="3"/>
  <c r="H47" i="3"/>
  <c r="H12" i="3"/>
  <c r="H11" i="3"/>
  <c r="H98" i="3"/>
  <c r="H97" i="3"/>
  <c r="H95" i="3"/>
  <c r="H96" i="3"/>
  <c r="H13" i="3"/>
  <c r="H14" i="3"/>
  <c r="H87" i="3"/>
  <c r="H88" i="3"/>
  <c r="H106" i="3"/>
  <c r="H105" i="3"/>
  <c r="H45" i="3"/>
  <c r="H46" i="3"/>
  <c r="H52" i="3"/>
  <c r="H51" i="3"/>
  <c r="H17" i="3"/>
  <c r="H18" i="3"/>
  <c r="H79" i="3"/>
  <c r="H80" i="3"/>
  <c r="H56" i="3"/>
  <c r="H55" i="3"/>
  <c r="H78" i="3"/>
  <c r="H77" i="3"/>
  <c r="G12" i="1"/>
  <c r="G44" i="1"/>
  <c r="G32" i="1"/>
  <c r="G31" i="1"/>
  <c r="G28" i="1"/>
  <c r="G48" i="1"/>
  <c r="G22" i="1"/>
  <c r="G38" i="1"/>
  <c r="G47" i="1"/>
  <c r="G7" i="1"/>
  <c r="G8" i="1"/>
  <c r="G45" i="1"/>
  <c r="G56" i="1"/>
  <c r="G27" i="1"/>
  <c r="G29" i="1"/>
  <c r="G40" i="1"/>
  <c r="G14" i="1"/>
  <c r="G42" i="1"/>
  <c r="G17" i="1"/>
  <c r="G15" i="1"/>
  <c r="G35" i="1"/>
  <c r="G9" i="1"/>
  <c r="G53" i="1"/>
  <c r="G13" i="1"/>
  <c r="G21" i="1"/>
  <c r="G26" i="1"/>
  <c r="G43" i="1"/>
  <c r="G33" i="1"/>
  <c r="G19" i="1"/>
  <c r="G39" i="1"/>
  <c r="G6" i="1"/>
  <c r="G34" i="1"/>
  <c r="G37" i="1"/>
  <c r="G36" i="1"/>
  <c r="G20" i="1"/>
  <c r="G18" i="1"/>
  <c r="G23" i="1"/>
  <c r="G51" i="1"/>
  <c r="G25" i="1"/>
  <c r="G50" i="1"/>
  <c r="G49" i="1"/>
  <c r="G54" i="1"/>
  <c r="G24" i="1"/>
  <c r="G10" i="1"/>
  <c r="G41" i="1"/>
  <c r="G5" i="1" l="1"/>
  <c r="H29" i="2"/>
  <c r="H8" i="3"/>
  <c r="H7" i="3"/>
  <c r="H90" i="3"/>
  <c r="H89" i="3"/>
  <c r="H102" i="3"/>
  <c r="H101" i="3"/>
  <c r="G52" i="1"/>
  <c r="H110" i="3"/>
  <c r="H109" i="3"/>
  <c r="G46" i="1"/>
  <c r="H20" i="2" l="1"/>
  <c r="H30" i="2"/>
  <c r="H59" i="2"/>
  <c r="H27" i="2"/>
  <c r="H19" i="2"/>
  <c r="H74" i="2"/>
  <c r="H73" i="2"/>
  <c r="H94" i="2"/>
  <c r="H93" i="2"/>
  <c r="H107" i="2"/>
  <c r="H108" i="2"/>
  <c r="H4" i="2"/>
  <c r="H3" i="2"/>
  <c r="H9" i="2"/>
  <c r="H10" i="2"/>
  <c r="H100" i="2"/>
  <c r="H99" i="2"/>
  <c r="H88" i="2"/>
  <c r="H87" i="2"/>
  <c r="H76" i="2"/>
  <c r="H75" i="2"/>
  <c r="H80" i="2"/>
  <c r="H79" i="2"/>
  <c r="H85" i="2"/>
  <c r="H86" i="2"/>
  <c r="H81" i="2"/>
  <c r="H82" i="2"/>
  <c r="H102" i="2"/>
  <c r="H101" i="2"/>
  <c r="H16" i="2"/>
  <c r="H15" i="2"/>
  <c r="H97" i="2"/>
  <c r="H98" i="2"/>
  <c r="H18" i="2"/>
  <c r="H17" i="2"/>
  <c r="H32" i="2"/>
  <c r="H31" i="2"/>
  <c r="H47" i="2"/>
  <c r="H48" i="2"/>
  <c r="H41" i="2"/>
  <c r="H42" i="2"/>
  <c r="H77" i="2"/>
  <c r="H78" i="2"/>
  <c r="H56" i="2"/>
  <c r="H55" i="2"/>
  <c r="H50" i="2"/>
  <c r="H49" i="2"/>
  <c r="H65" i="2"/>
  <c r="H66" i="2"/>
  <c r="H45" i="2"/>
  <c r="H46" i="2"/>
  <c r="H69" i="2"/>
  <c r="H70" i="2"/>
  <c r="H52" i="2"/>
  <c r="H51" i="2"/>
  <c r="H68" i="2"/>
  <c r="H67" i="2"/>
  <c r="H95" i="2"/>
  <c r="H96" i="2"/>
  <c r="H53" i="2"/>
  <c r="H54" i="2"/>
  <c r="H40" i="2"/>
  <c r="H39" i="2"/>
  <c r="H89" i="2"/>
  <c r="H90" i="2"/>
  <c r="H106" i="2"/>
  <c r="H105" i="2"/>
  <c r="H104" i="2"/>
  <c r="H103" i="2"/>
  <c r="H72" i="2"/>
  <c r="H71" i="2"/>
  <c r="H14" i="2"/>
  <c r="H13" i="2"/>
  <c r="H21" i="2"/>
  <c r="H22" i="2"/>
  <c r="H24" i="2"/>
  <c r="H23" i="2"/>
  <c r="H38" i="2"/>
  <c r="H37" i="2"/>
  <c r="H83" i="2"/>
  <c r="H84" i="2"/>
  <c r="H61" i="2"/>
  <c r="H62" i="2"/>
  <c r="H44" i="2"/>
  <c r="H43" i="2"/>
  <c r="H26" i="2"/>
  <c r="H25" i="2"/>
  <c r="H36" i="2"/>
  <c r="H35" i="2"/>
  <c r="H33" i="2"/>
  <c r="H34" i="2"/>
  <c r="H12" i="2"/>
  <c r="H11" i="2"/>
  <c r="H28" i="2"/>
  <c r="H63" i="2"/>
  <c r="H64" i="2"/>
  <c r="H60" i="2"/>
  <c r="H91" i="2"/>
  <c r="H92" i="2"/>
  <c r="H5" i="3"/>
  <c r="H6" i="3"/>
  <c r="H7" i="2" l="1"/>
  <c r="H8" i="2"/>
  <c r="H109" i="2"/>
  <c r="H110" i="2"/>
  <c r="G4" i="1"/>
  <c r="H5" i="2" l="1"/>
  <c r="H6" i="2"/>
</calcChain>
</file>

<file path=xl/sharedStrings.xml><?xml version="1.0" encoding="utf-8"?>
<sst xmlns="http://schemas.openxmlformats.org/spreadsheetml/2006/main" count="1600" uniqueCount="160">
  <si>
    <t>Notes:</t>
  </si>
  <si>
    <t>1) System-wide (Total Amtrak) includes ANC &amp; INF service lines</t>
  </si>
  <si>
    <t>2) Fully Allocated Adjusted Operating Expense is Total Operating Expense (AC_740300_H2) excluding:</t>
  </si>
  <si>
    <t>AC_502041</t>
  </si>
  <si>
    <t>OPEB'S (OTHER POSTRETIREMENT EMPLOYEE BENEFITS)</t>
  </si>
  <si>
    <t>AC_502042</t>
  </si>
  <si>
    <t>PAY-AS-YOU-GO OFFSET (OTHER POSTRETIRE EMP BNFTS)</t>
  </si>
  <si>
    <t>CC_9240</t>
  </si>
  <si>
    <t>OIG</t>
  </si>
  <si>
    <t>AC_740266_H2</t>
  </si>
  <si>
    <t>Depreciation</t>
  </si>
  <si>
    <t>AC_740181_H2</t>
  </si>
  <si>
    <t>Insurance Recoveries</t>
  </si>
  <si>
    <t>AC_502024</t>
  </si>
  <si>
    <t>PENSION</t>
  </si>
  <si>
    <t>AC_506131</t>
  </si>
  <si>
    <t>SaaS Implementation Cost Amortization</t>
  </si>
  <si>
    <t>3) Avoidable Operating Expense is Total Variable Costs (Frequency Variable &amp; Route Variable)</t>
  </si>
  <si>
    <t>4) Passenger Miles - total miles traveled by all passengers per Revenue Accounting</t>
  </si>
  <si>
    <t>5) Train Miles - number of train miles made by a train/route</t>
  </si>
  <si>
    <t>6) Ridership - per Marketing's Monthly Revenue &amp; Ridership report</t>
  </si>
  <si>
    <t>7) Route descriptions based on Marketing report</t>
  </si>
  <si>
    <t>8) Route description updates for RT_17 (from "Great River Hiawatha" to "Borealis") &amp; RT_64 (from "Gulf Coast Limited" to "Mardi Gras Service")</t>
  </si>
  <si>
    <t>Cost Recovery - System-wide and Route</t>
  </si>
  <si>
    <t>FY</t>
  </si>
  <si>
    <t>Quarter</t>
  </si>
  <si>
    <t>APT_Code</t>
  </si>
  <si>
    <t>Route</t>
  </si>
  <si>
    <t>Adjusted Operating Revenue</t>
  </si>
  <si>
    <t>Fully Allocated Adjusted Operating Expense</t>
  </si>
  <si>
    <t>Cost Recovery</t>
  </si>
  <si>
    <t>APT_All_APT</t>
  </si>
  <si>
    <t>APT_RT_NTS</t>
  </si>
  <si>
    <t>APT_RT_01</t>
  </si>
  <si>
    <t>APT_RT_03</t>
  </si>
  <si>
    <t>APT_RT_04</t>
  </si>
  <si>
    <t>APT_RT_05</t>
  </si>
  <si>
    <t>APT_RT_07</t>
  </si>
  <si>
    <t>APT_RT_09</t>
  </si>
  <si>
    <t>APT_RT_11</t>
  </si>
  <si>
    <t>APT_RT_12</t>
  </si>
  <si>
    <t>APT_RT_14</t>
  </si>
  <si>
    <t>APT_RT_15</t>
  </si>
  <si>
    <t>APT_RT_16</t>
  </si>
  <si>
    <t>APT_RT_17</t>
  </si>
  <si>
    <t>APT_RT_18</t>
  </si>
  <si>
    <t>APT_RT_19</t>
  </si>
  <si>
    <t>APT_RT_20</t>
  </si>
  <si>
    <t>APT_RT_21</t>
  </si>
  <si>
    <t>APT_RT_22</t>
  </si>
  <si>
    <t>APT_RT_23</t>
  </si>
  <si>
    <t>APT_RT_24</t>
  </si>
  <si>
    <t>APT_RT_25</t>
  </si>
  <si>
    <t>APT_RT_26</t>
  </si>
  <si>
    <t>APT_RT_27</t>
  </si>
  <si>
    <t>APT_RT_28</t>
  </si>
  <si>
    <t>APT_RT_29</t>
  </si>
  <si>
    <t>APT_RT_30</t>
  </si>
  <si>
    <t>APT_RT_32</t>
  </si>
  <si>
    <t>APT_RT_33</t>
  </si>
  <si>
    <t>APT_RT_34</t>
  </si>
  <si>
    <t>APT_RT_35</t>
  </si>
  <si>
    <t>APT_RT_36</t>
  </si>
  <si>
    <t>APT_RT_37</t>
  </si>
  <si>
    <t>APT_RT_39</t>
  </si>
  <si>
    <t>APT_RT_40</t>
  </si>
  <si>
    <t>APT_RT_41</t>
  </si>
  <si>
    <t>APT_RT_45</t>
  </si>
  <si>
    <t>APT_RT_46</t>
  </si>
  <si>
    <t>APT_RT_47</t>
  </si>
  <si>
    <t>APT_RT_48</t>
  </si>
  <si>
    <t>APT_RT_50</t>
  </si>
  <si>
    <t>APT_RT_51</t>
  </si>
  <si>
    <t>APT_RT_52</t>
  </si>
  <si>
    <t>APT_RT_54</t>
  </si>
  <si>
    <t>APT_RT_56</t>
  </si>
  <si>
    <t>APT_RT_57</t>
  </si>
  <si>
    <t>APT_RT_63</t>
  </si>
  <si>
    <t>APT_RT_64</t>
  </si>
  <si>
    <t>APT_RT_65</t>
  </si>
  <si>
    <t>APT_RT_66</t>
  </si>
  <si>
    <t>APT_RT_67</t>
  </si>
  <si>
    <t>APT_RT_96</t>
  </si>
  <si>
    <t>APT_RT_99</t>
  </si>
  <si>
    <t>Avoidable Operating Expense Covered by Passenger Revenue - Route</t>
  </si>
  <si>
    <t>Adjusted with State Operating Payments</t>
  </si>
  <si>
    <t>Avoidable Operating Expense</t>
  </si>
  <si>
    <t>Passenger Revenue</t>
  </si>
  <si>
    <t>Avoidable Operating Exp Covered by Passenger Revenue</t>
  </si>
  <si>
    <t>Yes</t>
  </si>
  <si>
    <t>No</t>
  </si>
  <si>
    <t>Fully Allocated Adjusted Operating Expense Covered by Passenger Revenue - Route</t>
  </si>
  <si>
    <t>Fully Allocated Adj Operating Expense</t>
  </si>
  <si>
    <t>Fully Allocated Adj Operating Exp Covered by Passenger Revenue</t>
  </si>
  <si>
    <t>Average and Total Ridership - Route</t>
  </si>
  <si>
    <t>Passenger Miles</t>
  </si>
  <si>
    <t>Train Miles</t>
  </si>
  <si>
    <t>Average Ridership</t>
  </si>
  <si>
    <t>Total Ridership (Mktg)</t>
  </si>
  <si>
    <t>Long Distance Adjustments</t>
  </si>
  <si>
    <t>Acela Express</t>
  </si>
  <si>
    <t>Northeast Regional</t>
  </si>
  <si>
    <t>NEC Special Trains</t>
  </si>
  <si>
    <t>Downeaster</t>
  </si>
  <si>
    <t>Empire South</t>
  </si>
  <si>
    <t>Empire West/Maple Leaf</t>
  </si>
  <si>
    <t>Adirondack</t>
  </si>
  <si>
    <t>Ethan Allen</t>
  </si>
  <si>
    <t>Vermonter</t>
  </si>
  <si>
    <t>New Haven - Springfield</t>
  </si>
  <si>
    <t>Keystone</t>
  </si>
  <si>
    <t>Pennsylvanian</t>
  </si>
  <si>
    <t>Berkshire Flyer</t>
  </si>
  <si>
    <t>Washington-Lynchburg/Roanoke</t>
  </si>
  <si>
    <t>Washington-Newport News</t>
  </si>
  <si>
    <t>Washington-Norfolk</t>
  </si>
  <si>
    <t>Washington-Richmond</t>
  </si>
  <si>
    <t>Carolinian</t>
  </si>
  <si>
    <t>Piedmont</t>
  </si>
  <si>
    <t>Heartland Flyer</t>
  </si>
  <si>
    <t>Mardi Gras Service</t>
  </si>
  <si>
    <t>Hoosier State</t>
  </si>
  <si>
    <t>Wolverine</t>
  </si>
  <si>
    <t>Blue Water</t>
  </si>
  <si>
    <t>Pere Marquette</t>
  </si>
  <si>
    <t>Hiawatha</t>
  </si>
  <si>
    <t>Lincoln Service</t>
  </si>
  <si>
    <t>Illini / Saluki</t>
  </si>
  <si>
    <t>Illinois Zephyr/Carl Sandburg</t>
  </si>
  <si>
    <t>Missouri River Runner</t>
  </si>
  <si>
    <t>Borealis</t>
  </si>
  <si>
    <t>Pacific Surfliner</t>
  </si>
  <si>
    <t>Capitol Corridor</t>
  </si>
  <si>
    <t>San Joaquin</t>
  </si>
  <si>
    <t>Cascades</t>
  </si>
  <si>
    <t>Non-NEC Special Trains</t>
  </si>
  <si>
    <t>Silver Star</t>
  </si>
  <si>
    <t>Silver Meteor</t>
  </si>
  <si>
    <t>Palmetto</t>
  </si>
  <si>
    <t>Auto Train</t>
  </si>
  <si>
    <t>City of New Orleans</t>
  </si>
  <si>
    <t>Crescent</t>
  </si>
  <si>
    <t>Cardinal</t>
  </si>
  <si>
    <t>Capitol Limited</t>
  </si>
  <si>
    <t>Lake Shore Ltd</t>
  </si>
  <si>
    <t>Empire Builder</t>
  </si>
  <si>
    <t>California Zephyr</t>
  </si>
  <si>
    <t>Southwest Chief</t>
  </si>
  <si>
    <t>Coast Starlight</t>
  </si>
  <si>
    <t>Texas Eagle</t>
  </si>
  <si>
    <t>Sunset Limited</t>
  </si>
  <si>
    <t>National Train Service</t>
  </si>
  <si>
    <t>System-wide (Total Amtrak)</t>
  </si>
  <si>
    <t>9) Added new route 31 Floridian</t>
  </si>
  <si>
    <t>Floridian</t>
  </si>
  <si>
    <t>APT_RT_31</t>
  </si>
  <si>
    <t>APT_RT_LD_ADJ</t>
  </si>
  <si>
    <t>10) Added new LD ADJ route for Plan/Fcst completion factor stat adjustments</t>
  </si>
  <si>
    <t>2025</t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</si>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</sst>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41" fontId="3" fillId="0" borderId="1" xfId="0" applyNumberFormat="1" applyFont="1" applyBorder="1"/>
    <xf numFmtId="42" fontId="3" fillId="0" borderId="1" xfId="0" applyNumberFormat="1" applyFont="1" applyBorder="1"/>
    <xf numFmtId="44" fontId="3" fillId="0" borderId="1" xfId="1" applyNumberFormat="1" applyFont="1" applyBorder="1" applyAlignment="1">
      <alignment horizontal="center"/>
    </xf>
    <xf numFmtId="9" fontId="3" fillId="0" borderId="1" xfId="1" applyFont="1" applyBorder="1" applyAlignment="1">
      <alignment horizontal="right"/>
    </xf>
    <xf numFmtId="41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vertical="top" wrapText="1"/>
    </xf>
    <xf numFmtId="41" fontId="3" fillId="3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</cellXfs>
  <cellStyles count="6">
    <cellStyle name="Normal" xfId="0" builtinId="0"/>
    <cellStyle name="Normal - Style1" xfId="2" xr:uid="{9793DB2C-71DE-42B7-8262-87C0D4EA84AB}"/>
    <cellStyle name="Normal 10" xfId="3" xr:uid="{18BEEBDC-AB47-4A6C-BBF4-485C1719EEC8}"/>
    <cellStyle name="Normal 2 11" xfId="5" xr:uid="{0D709152-B0D4-42F8-9566-15D061F04DA2}"/>
    <cellStyle name="Percent" xfId="1" builtinId="5"/>
    <cellStyle name="Percent 2" xfId="4" xr:uid="{5386C6D7-4652-4BF6-B02A-90ABF5B20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38100</xdr:colOff>
          <xdr:row>0</xdr:row>
          <xdr:rowOff>0</xdr:rowOff>
        </xdr:to>
        <xdr:sp macro="" textlink="">
          <xdr:nvSpPr>
            <xdr:cNvPr id="10241" name="FPMExcelClientSheetOptionstb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63500</xdr:colOff>
          <xdr:row>0</xdr:row>
          <xdr:rowOff>0</xdr:rowOff>
        </xdr:to>
        <xdr:sp macro="" textlink="">
          <xdr:nvSpPr>
            <xdr:cNvPr id="9217" name="FPMExcelClientSheetOptionstb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63500</xdr:colOff>
          <xdr:row>0</xdr:row>
          <xdr:rowOff>0</xdr:rowOff>
        </xdr:to>
        <xdr:sp macro="" textlink="">
          <xdr:nvSpPr>
            <xdr:cNvPr id="11265" name="FPMExcelClientSheetOptionstb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63500</xdr:colOff>
          <xdr:row>0</xdr:row>
          <xdr:rowOff>0</xdr:rowOff>
        </xdr:to>
        <xdr:sp macro="" textlink="">
          <xdr:nvSpPr>
            <xdr:cNvPr id="8193" name="FPMExcelClientSheetOptionstb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B370-6695-4A0E-BEF0-A70538C88BBC}">
  <dimension ref="A1:B18"/>
  <sheetViews>
    <sheetView workbookViewId="0"/>
  </sheetViews>
  <sheetFormatPr defaultColWidth="8.7265625" defaultRowHeight="12.5" x14ac:dyDescent="0.25"/>
  <cols>
    <col min="1" max="1" width="17.453125" style="1" customWidth="1"/>
    <col min="2" max="2" width="13.453125" style="1" bestFit="1" customWidth="1"/>
    <col min="3" max="16384" width="8.7265625" style="1"/>
  </cols>
  <sheetData>
    <row r="1" spans="1:2" ht="13" x14ac:dyDescent="0.3">
      <c r="A1" s="15" t="s">
        <v>0</v>
      </c>
    </row>
    <row r="2" spans="1:2" x14ac:dyDescent="0.25">
      <c r="A2" s="16" t="s">
        <v>1</v>
      </c>
    </row>
    <row r="3" spans="1:2" x14ac:dyDescent="0.25">
      <c r="A3" s="16" t="s">
        <v>2</v>
      </c>
    </row>
    <row r="4" spans="1:2" x14ac:dyDescent="0.25">
      <c r="A4" s="17" t="s">
        <v>3</v>
      </c>
      <c r="B4" s="1" t="s">
        <v>4</v>
      </c>
    </row>
    <row r="5" spans="1:2" x14ac:dyDescent="0.25">
      <c r="A5" s="17" t="s">
        <v>5</v>
      </c>
      <c r="B5" s="1" t="s">
        <v>6</v>
      </c>
    </row>
    <row r="6" spans="1:2" x14ac:dyDescent="0.25">
      <c r="A6" s="17" t="s">
        <v>7</v>
      </c>
      <c r="B6" s="1" t="s">
        <v>8</v>
      </c>
    </row>
    <row r="7" spans="1:2" x14ac:dyDescent="0.25">
      <c r="A7" s="17" t="s">
        <v>9</v>
      </c>
      <c r="B7" s="1" t="s">
        <v>10</v>
      </c>
    </row>
    <row r="8" spans="1:2" x14ac:dyDescent="0.25">
      <c r="A8" s="17" t="s">
        <v>11</v>
      </c>
      <c r="B8" s="1" t="s">
        <v>12</v>
      </c>
    </row>
    <row r="9" spans="1:2" x14ac:dyDescent="0.25">
      <c r="A9" s="17" t="s">
        <v>13</v>
      </c>
      <c r="B9" s="1" t="s">
        <v>14</v>
      </c>
    </row>
    <row r="10" spans="1:2" x14ac:dyDescent="0.25">
      <c r="A10" s="17" t="s">
        <v>15</v>
      </c>
      <c r="B10" s="1" t="s">
        <v>16</v>
      </c>
    </row>
    <row r="11" spans="1:2" x14ac:dyDescent="0.25">
      <c r="A11" s="16" t="s">
        <v>17</v>
      </c>
    </row>
    <row r="12" spans="1:2" x14ac:dyDescent="0.25">
      <c r="A12" s="16" t="s">
        <v>18</v>
      </c>
    </row>
    <row r="13" spans="1:2" x14ac:dyDescent="0.25">
      <c r="A13" s="16" t="s">
        <v>19</v>
      </c>
    </row>
    <row r="14" spans="1:2" x14ac:dyDescent="0.25">
      <c r="A14" s="16" t="s">
        <v>20</v>
      </c>
    </row>
    <row r="15" spans="1:2" x14ac:dyDescent="0.25">
      <c r="A15" s="16" t="s">
        <v>21</v>
      </c>
    </row>
    <row r="16" spans="1:2" x14ac:dyDescent="0.25">
      <c r="A16" s="16" t="s">
        <v>22</v>
      </c>
    </row>
    <row r="17" spans="1:1" x14ac:dyDescent="0.25">
      <c r="A17" s="16" t="s">
        <v>153</v>
      </c>
    </row>
    <row r="18" spans="1:1" x14ac:dyDescent="0.25">
      <c r="A18" s="16" t="s">
        <v>157</v>
      </c>
    </row>
  </sheetData>
  <sheetProtection algorithmName="SHA-512" hashValue="T7pP/VDLc6Zj0txCC1sJPhIRGiAXLSXFTiHPS4iRgUo+41AM4SeeOmA8c+48BmO+zK3TllkBNb3vO0d8wW2YUw==" saltValue="IIO86fWBAEShut6AcWcWJg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D304-7716-4DF1-B7EC-85106507AA15}">
  <sheetPr codeName="Sheet2"/>
  <dimension ref="A1:G57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.453125" style="1" bestFit="1" customWidth="1"/>
    <col min="3" max="3" width="15.36328125" style="1" bestFit="1" customWidth="1"/>
    <col min="4" max="4" width="26.81640625" style="1" bestFit="1" customWidth="1"/>
    <col min="5" max="6" width="23.81640625" style="1" bestFit="1" customWidth="1"/>
    <col min="7" max="7" width="12.54296875" style="1" bestFit="1" customWidth="1"/>
    <col min="8" max="16384" width="8.7265625" style="1"/>
  </cols>
  <sheetData>
    <row r="1" spans="1:7" x14ac:dyDescent="0.25">
      <c r="A1" s="2" t="s">
        <v>23</v>
      </c>
    </row>
    <row r="2" spans="1:7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pans="1:7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8">
        <v>856739149.67006755</v>
      </c>
      <c r="F3" s="8">
        <v>1146410272.329005</v>
      </c>
      <c r="G3" s="10">
        <f t="shared" ref="G3:G56" si="0">IF(ISERROR(E3/F3)=TRUE,"N/A",E3/F3)</f>
        <v>0.74732333646099292</v>
      </c>
    </row>
    <row r="4" spans="1:7" ht="14.5" customHeight="1" x14ac:dyDescent="0.25">
      <c r="A4" s="12" t="s">
        <v>158</v>
      </c>
      <c r="B4" s="3" t="s">
        <v>159</v>
      </c>
      <c r="C4" s="3" t="s">
        <v>32</v>
      </c>
      <c r="D4" s="3" t="s">
        <v>151</v>
      </c>
      <c r="E4" s="8">
        <v>650584194.27266085</v>
      </c>
      <c r="F4" s="8">
        <v>915094544.6658448</v>
      </c>
      <c r="G4" s="10">
        <f t="shared" si="0"/>
        <v>0.71094751691501745</v>
      </c>
    </row>
    <row r="5" spans="1:7" ht="14.5" customHeight="1" x14ac:dyDescent="0.25">
      <c r="A5" s="12" t="s">
        <v>158</v>
      </c>
      <c r="B5" s="3" t="s">
        <v>159</v>
      </c>
      <c r="C5" s="3" t="s">
        <v>33</v>
      </c>
      <c r="D5" s="3" t="s">
        <v>100</v>
      </c>
      <c r="E5" s="8">
        <v>116487617.6663526</v>
      </c>
      <c r="F5" s="8">
        <v>98300794.177345097</v>
      </c>
      <c r="G5" s="10">
        <f t="shared" si="0"/>
        <v>1.1850119690406218</v>
      </c>
    </row>
    <row r="6" spans="1:7" ht="14.5" customHeight="1" x14ac:dyDescent="0.25">
      <c r="A6" s="12" t="s">
        <v>158</v>
      </c>
      <c r="B6" s="3" t="s">
        <v>159</v>
      </c>
      <c r="C6" s="3" t="s">
        <v>34</v>
      </c>
      <c r="D6" s="3" t="s">
        <v>107</v>
      </c>
      <c r="E6" s="8">
        <v>1152231.1491117999</v>
      </c>
      <c r="F6" s="8">
        <v>2052249.8371881999</v>
      </c>
      <c r="G6" s="10">
        <f t="shared" si="0"/>
        <v>0.56144779657552757</v>
      </c>
    </row>
    <row r="7" spans="1:7" ht="14.5" customHeight="1" x14ac:dyDescent="0.25">
      <c r="A7" s="12" t="s">
        <v>158</v>
      </c>
      <c r="B7" s="3" t="s">
        <v>159</v>
      </c>
      <c r="C7" s="3" t="s">
        <v>35</v>
      </c>
      <c r="D7" s="3" t="s">
        <v>108</v>
      </c>
      <c r="E7" s="8">
        <v>2286535.5875426</v>
      </c>
      <c r="F7" s="8">
        <v>3263456.1551037999</v>
      </c>
      <c r="G7" s="10">
        <f t="shared" si="0"/>
        <v>0.70064847783128026</v>
      </c>
    </row>
    <row r="8" spans="1:7" ht="14.5" customHeight="1" x14ac:dyDescent="0.25">
      <c r="A8" s="12" t="s">
        <v>158</v>
      </c>
      <c r="B8" s="3" t="s">
        <v>159</v>
      </c>
      <c r="C8" s="3" t="s">
        <v>36</v>
      </c>
      <c r="D8" s="3" t="s">
        <v>101</v>
      </c>
      <c r="E8" s="8">
        <v>197986281.67666659</v>
      </c>
      <c r="F8" s="8">
        <v>206832770.65858588</v>
      </c>
      <c r="G8" s="10">
        <f t="shared" si="0"/>
        <v>0.95722878461787864</v>
      </c>
    </row>
    <row r="9" spans="1:7" ht="14.5" customHeight="1" x14ac:dyDescent="0.25">
      <c r="A9" s="12" t="s">
        <v>158</v>
      </c>
      <c r="B9" s="3" t="s">
        <v>159</v>
      </c>
      <c r="C9" s="3" t="s">
        <v>37</v>
      </c>
      <c r="D9" s="3" t="s">
        <v>105</v>
      </c>
      <c r="E9" s="8">
        <v>17866384.765847798</v>
      </c>
      <c r="F9" s="8">
        <v>10583487.646884</v>
      </c>
      <c r="G9" s="10">
        <f t="shared" si="0"/>
        <v>1.6881377256681578</v>
      </c>
    </row>
    <row r="10" spans="1:7" ht="14.5" customHeight="1" x14ac:dyDescent="0.25">
      <c r="A10" s="12" t="s">
        <v>158</v>
      </c>
      <c r="B10" s="3" t="s">
        <v>159</v>
      </c>
      <c r="C10" s="3" t="s">
        <v>38</v>
      </c>
      <c r="D10" s="3" t="s">
        <v>103</v>
      </c>
      <c r="E10" s="8">
        <v>4089613.6498379</v>
      </c>
      <c r="F10" s="8">
        <v>5999248.6985852998</v>
      </c>
      <c r="G10" s="10">
        <f t="shared" si="0"/>
        <v>0.68168763378692465</v>
      </c>
    </row>
    <row r="11" spans="1:7" ht="14.5" customHeight="1" x14ac:dyDescent="0.25">
      <c r="A11" s="12" t="s">
        <v>158</v>
      </c>
      <c r="B11" s="3" t="s">
        <v>159</v>
      </c>
      <c r="C11" s="3" t="s">
        <v>39</v>
      </c>
      <c r="D11" s="3" t="s">
        <v>112</v>
      </c>
      <c r="E11" s="8">
        <v>-20.2</v>
      </c>
      <c r="F11" s="8">
        <v>0</v>
      </c>
      <c r="G11" s="10" t="str">
        <f t="shared" ref="G11" si="1">IF(ISERROR(E11/F11)=TRUE,"N/A",E11/F11)</f>
        <v>N/A</v>
      </c>
    </row>
    <row r="12" spans="1:7" ht="14.5" customHeight="1" x14ac:dyDescent="0.25">
      <c r="A12" s="12" t="s">
        <v>158</v>
      </c>
      <c r="B12" s="3" t="s">
        <v>159</v>
      </c>
      <c r="C12" s="3" t="s">
        <v>40</v>
      </c>
      <c r="D12" s="3" t="s">
        <v>109</v>
      </c>
      <c r="E12" s="8">
        <v>5553254.7697489997</v>
      </c>
      <c r="F12" s="8">
        <v>11290363.727200303</v>
      </c>
      <c r="G12" s="10">
        <f t="shared" si="0"/>
        <v>0.49185791564627057</v>
      </c>
    </row>
    <row r="13" spans="1:7" ht="14.5" customHeight="1" x14ac:dyDescent="0.25">
      <c r="A13" s="12" t="s">
        <v>158</v>
      </c>
      <c r="B13" s="3" t="s">
        <v>159</v>
      </c>
      <c r="C13" s="3" t="s">
        <v>41</v>
      </c>
      <c r="D13" s="3" t="s">
        <v>110</v>
      </c>
      <c r="E13" s="8">
        <v>8060721.6262133</v>
      </c>
      <c r="F13" s="8">
        <v>20295493.383794699</v>
      </c>
      <c r="G13" s="10">
        <f t="shared" si="0"/>
        <v>0.3971680546898913</v>
      </c>
    </row>
    <row r="14" spans="1:7" ht="14.5" customHeight="1" x14ac:dyDescent="0.25">
      <c r="A14" s="12" t="s">
        <v>158</v>
      </c>
      <c r="B14" s="3" t="s">
        <v>159</v>
      </c>
      <c r="C14" s="3" t="s">
        <v>42</v>
      </c>
      <c r="D14" s="3" t="s">
        <v>104</v>
      </c>
      <c r="E14" s="8">
        <v>-207408.16974790001</v>
      </c>
      <c r="F14" s="8">
        <v>23998137.475696903</v>
      </c>
      <c r="G14" s="10">
        <f t="shared" si="0"/>
        <v>-8.642677789388608E-3</v>
      </c>
    </row>
    <row r="15" spans="1:7" ht="14.5" customHeight="1" x14ac:dyDescent="0.25">
      <c r="A15" s="12" t="s">
        <v>158</v>
      </c>
      <c r="B15" s="3" t="s">
        <v>159</v>
      </c>
      <c r="C15" s="3" t="s">
        <v>43</v>
      </c>
      <c r="D15" s="3" t="s">
        <v>136</v>
      </c>
      <c r="E15" s="8">
        <v>48291.810146299998</v>
      </c>
      <c r="F15" s="8">
        <v>825927.2824581</v>
      </c>
      <c r="G15" s="10">
        <f t="shared" si="0"/>
        <v>5.846980862840051E-2</v>
      </c>
    </row>
    <row r="16" spans="1:7" ht="14.5" customHeight="1" x14ac:dyDescent="0.25">
      <c r="A16" s="12" t="s">
        <v>158</v>
      </c>
      <c r="B16" s="3" t="s">
        <v>159</v>
      </c>
      <c r="C16" s="3" t="s">
        <v>44</v>
      </c>
      <c r="D16" s="3" t="s">
        <v>130</v>
      </c>
      <c r="E16" s="8">
        <v>4420461.0697521996</v>
      </c>
      <c r="F16" s="8">
        <v>5452587.5936624995</v>
      </c>
      <c r="G16" s="10">
        <f t="shared" ref="G16" si="2">IF(ISERROR(E16/F16)=TRUE,"N/A",E16/F16)</f>
        <v>0.81070885956789895</v>
      </c>
    </row>
    <row r="17" spans="1:7" ht="14.5" customHeight="1" x14ac:dyDescent="0.25">
      <c r="A17" s="12" t="s">
        <v>158</v>
      </c>
      <c r="B17" s="3" t="s">
        <v>159</v>
      </c>
      <c r="C17" s="3" t="s">
        <v>45</v>
      </c>
      <c r="D17" s="3" t="s">
        <v>142</v>
      </c>
      <c r="E17" s="8">
        <v>2185663.1901226002</v>
      </c>
      <c r="F17" s="8">
        <v>7920657.6863536006</v>
      </c>
      <c r="G17" s="10">
        <f t="shared" si="0"/>
        <v>0.27594465973302335</v>
      </c>
    </row>
    <row r="18" spans="1:7" ht="14.5" customHeight="1" x14ac:dyDescent="0.25">
      <c r="A18" s="12" t="s">
        <v>158</v>
      </c>
      <c r="B18" s="3" t="s">
        <v>159</v>
      </c>
      <c r="C18" s="3" t="s">
        <v>46</v>
      </c>
      <c r="D18" s="3" t="s">
        <v>137</v>
      </c>
      <c r="E18" s="8">
        <v>12125509.558530601</v>
      </c>
      <c r="F18" s="8">
        <v>24269505.067804899</v>
      </c>
      <c r="G18" s="10">
        <f t="shared" si="0"/>
        <v>0.49961915270434953</v>
      </c>
    </row>
    <row r="19" spans="1:7" ht="14.5" customHeight="1" x14ac:dyDescent="0.25">
      <c r="A19" s="12" t="s">
        <v>158</v>
      </c>
      <c r="B19" s="3" t="s">
        <v>159</v>
      </c>
      <c r="C19" s="3" t="s">
        <v>47</v>
      </c>
      <c r="D19" s="3" t="s">
        <v>126</v>
      </c>
      <c r="E19" s="8">
        <v>5575630.9640817</v>
      </c>
      <c r="F19" s="8">
        <v>11420283.3142862</v>
      </c>
      <c r="G19" s="10">
        <f t="shared" si="0"/>
        <v>0.48822177266888517</v>
      </c>
    </row>
    <row r="20" spans="1:7" ht="14.5" customHeight="1" x14ac:dyDescent="0.25">
      <c r="A20" s="12" t="s">
        <v>158</v>
      </c>
      <c r="B20" s="3" t="s">
        <v>159</v>
      </c>
      <c r="C20" s="3" t="s">
        <v>48</v>
      </c>
      <c r="D20" s="3" t="s">
        <v>125</v>
      </c>
      <c r="E20" s="8">
        <v>3599921.3973055002</v>
      </c>
      <c r="F20" s="8">
        <v>7112554.891516801</v>
      </c>
      <c r="G20" s="10">
        <f t="shared" si="0"/>
        <v>0.50613618484676359</v>
      </c>
    </row>
    <row r="21" spans="1:7" ht="14.5" customHeight="1" x14ac:dyDescent="0.25">
      <c r="A21" s="12" t="s">
        <v>158</v>
      </c>
      <c r="B21" s="3" t="s">
        <v>159</v>
      </c>
      <c r="C21" s="3" t="s">
        <v>49</v>
      </c>
      <c r="D21" s="3" t="s">
        <v>122</v>
      </c>
      <c r="E21" s="8">
        <v>8866009.8895162009</v>
      </c>
      <c r="F21" s="8">
        <v>12056650.616212899</v>
      </c>
      <c r="G21" s="10">
        <f t="shared" si="0"/>
        <v>0.73536259544535876</v>
      </c>
    </row>
    <row r="22" spans="1:7" ht="14.5" customHeight="1" x14ac:dyDescent="0.25">
      <c r="A22" s="12" t="s">
        <v>158</v>
      </c>
      <c r="B22" s="3" t="s">
        <v>159</v>
      </c>
      <c r="C22" s="3" t="s">
        <v>50</v>
      </c>
      <c r="D22" s="3" t="s">
        <v>127</v>
      </c>
      <c r="E22" s="8">
        <v>2420493.4025917002</v>
      </c>
      <c r="F22" s="8">
        <v>6706351.0879499996</v>
      </c>
      <c r="G22" s="10">
        <f t="shared" si="0"/>
        <v>0.36092554219847706</v>
      </c>
    </row>
    <row r="23" spans="1:7" ht="14.5" customHeight="1" x14ac:dyDescent="0.25">
      <c r="A23" s="12" t="s">
        <v>158</v>
      </c>
      <c r="B23" s="3" t="s">
        <v>159</v>
      </c>
      <c r="C23" s="3" t="s">
        <v>51</v>
      </c>
      <c r="D23" s="3" t="s">
        <v>128</v>
      </c>
      <c r="E23" s="8">
        <v>1093176.8243251001</v>
      </c>
      <c r="F23" s="8">
        <v>4902350.4108708994</v>
      </c>
      <c r="G23" s="10">
        <f t="shared" si="0"/>
        <v>0.22299034803815623</v>
      </c>
    </row>
    <row r="24" spans="1:7" ht="14.5" customHeight="1" x14ac:dyDescent="0.25">
      <c r="A24" s="12" t="s">
        <v>158</v>
      </c>
      <c r="B24" s="3" t="s">
        <v>159</v>
      </c>
      <c r="C24" s="3" t="s">
        <v>52</v>
      </c>
      <c r="D24" s="3" t="s">
        <v>145</v>
      </c>
      <c r="E24" s="8">
        <v>10067450.3154187</v>
      </c>
      <c r="F24" s="8">
        <v>32390988.2869616</v>
      </c>
      <c r="G24" s="10">
        <f t="shared" si="0"/>
        <v>0.31081022370259592</v>
      </c>
    </row>
    <row r="25" spans="1:7" ht="14.5" customHeight="1" x14ac:dyDescent="0.25">
      <c r="A25" s="12" t="s">
        <v>158</v>
      </c>
      <c r="B25" s="3" t="s">
        <v>159</v>
      </c>
      <c r="C25" s="3" t="s">
        <v>53</v>
      </c>
      <c r="D25" s="3" t="s">
        <v>143</v>
      </c>
      <c r="E25" s="8">
        <v>98279.5434618</v>
      </c>
      <c r="F25" s="8">
        <v>529144.04390959989</v>
      </c>
      <c r="G25" s="10">
        <f t="shared" si="0"/>
        <v>0.18573306190060845</v>
      </c>
    </row>
    <row r="26" spans="1:7" ht="14.5" customHeight="1" x14ac:dyDescent="0.25">
      <c r="A26" s="12" t="s">
        <v>158</v>
      </c>
      <c r="B26" s="3" t="s">
        <v>159</v>
      </c>
      <c r="C26" s="3" t="s">
        <v>54</v>
      </c>
      <c r="D26" s="3" t="s">
        <v>146</v>
      </c>
      <c r="E26" s="8">
        <v>15585301.546700699</v>
      </c>
      <c r="F26" s="8">
        <v>39227738.978662297</v>
      </c>
      <c r="G26" s="10">
        <f t="shared" si="0"/>
        <v>0.39730308074034637</v>
      </c>
    </row>
    <row r="27" spans="1:7" ht="14.5" customHeight="1" x14ac:dyDescent="0.25">
      <c r="A27" s="12" t="s">
        <v>158</v>
      </c>
      <c r="B27" s="3" t="s">
        <v>159</v>
      </c>
      <c r="C27" s="3" t="s">
        <v>55</v>
      </c>
      <c r="D27" s="3" t="s">
        <v>147</v>
      </c>
      <c r="E27" s="8">
        <v>9962313.0197087992</v>
      </c>
      <c r="F27" s="8">
        <v>31397866.758659404</v>
      </c>
      <c r="G27" s="10">
        <f t="shared" si="0"/>
        <v>0.31729267138702133</v>
      </c>
    </row>
    <row r="28" spans="1:7" ht="14.5" customHeight="1" x14ac:dyDescent="0.25">
      <c r="A28" s="12" t="s">
        <v>158</v>
      </c>
      <c r="B28" s="3" t="s">
        <v>159</v>
      </c>
      <c r="C28" s="3" t="s">
        <v>56</v>
      </c>
      <c r="D28" s="3" t="s">
        <v>119</v>
      </c>
      <c r="E28" s="8">
        <v>2026350.1644053999</v>
      </c>
      <c r="F28" s="8">
        <v>2209049.9339286005</v>
      </c>
      <c r="G28" s="10">
        <f t="shared" si="0"/>
        <v>0.91729486657719628</v>
      </c>
    </row>
    <row r="29" spans="1:7" ht="14.5" customHeight="1" x14ac:dyDescent="0.25">
      <c r="A29" s="12" t="s">
        <v>158</v>
      </c>
      <c r="B29" s="3" t="s">
        <v>159</v>
      </c>
      <c r="C29" s="3" t="s">
        <v>57</v>
      </c>
      <c r="D29" s="3" t="s">
        <v>140</v>
      </c>
      <c r="E29" s="8">
        <v>4992734.5882484997</v>
      </c>
      <c r="F29" s="8">
        <v>13659396.459181899</v>
      </c>
      <c r="G29" s="10">
        <f t="shared" si="0"/>
        <v>0.36551648553200639</v>
      </c>
    </row>
    <row r="30" spans="1:7" ht="14.5" customHeight="1" x14ac:dyDescent="0.25">
      <c r="A30" s="12" t="s">
        <v>158</v>
      </c>
      <c r="B30" s="3" t="s">
        <v>159</v>
      </c>
      <c r="C30" s="3" t="s">
        <v>155</v>
      </c>
      <c r="D30" s="3" t="s">
        <v>154</v>
      </c>
      <c r="E30" s="8">
        <v>12889144.1903401</v>
      </c>
      <c r="F30" s="8">
        <v>36006604.606903993</v>
      </c>
      <c r="G30" s="10">
        <f t="shared" ref="G30" si="3">IF(ISERROR(E30/F30)=TRUE,"N/A",E30/F30)</f>
        <v>0.35796611013604723</v>
      </c>
    </row>
    <row r="31" spans="1:7" ht="14.5" customHeight="1" x14ac:dyDescent="0.25">
      <c r="A31" s="12" t="s">
        <v>158</v>
      </c>
      <c r="B31" s="3" t="s">
        <v>159</v>
      </c>
      <c r="C31" s="3" t="s">
        <v>58</v>
      </c>
      <c r="D31" s="3" t="s">
        <v>149</v>
      </c>
      <c r="E31" s="8">
        <v>7011048.4243703997</v>
      </c>
      <c r="F31" s="8">
        <v>17721641.745138697</v>
      </c>
      <c r="G31" s="10">
        <f t="shared" si="0"/>
        <v>0.39562070632048701</v>
      </c>
    </row>
    <row r="32" spans="1:7" ht="14.5" customHeight="1" x14ac:dyDescent="0.25">
      <c r="A32" s="12" t="s">
        <v>158</v>
      </c>
      <c r="B32" s="3" t="s">
        <v>159</v>
      </c>
      <c r="C32" s="3" t="s">
        <v>59</v>
      </c>
      <c r="D32" s="3" t="s">
        <v>150</v>
      </c>
      <c r="E32" s="8">
        <v>3242064.4743042002</v>
      </c>
      <c r="F32" s="8">
        <v>15612214.567129601</v>
      </c>
      <c r="G32" s="10">
        <f t="shared" si="0"/>
        <v>0.20766204950386313</v>
      </c>
    </row>
    <row r="33" spans="1:7" ht="14.5" customHeight="1" x14ac:dyDescent="0.25">
      <c r="A33" s="12" t="s">
        <v>158</v>
      </c>
      <c r="B33" s="3" t="s">
        <v>159</v>
      </c>
      <c r="C33" s="3" t="s">
        <v>60</v>
      </c>
      <c r="D33" s="3" t="s">
        <v>148</v>
      </c>
      <c r="E33" s="8">
        <v>10579038.801024601</v>
      </c>
      <c r="F33" s="8">
        <v>24781697.055034395</v>
      </c>
      <c r="G33" s="10">
        <f t="shared" si="0"/>
        <v>0.42688919881197046</v>
      </c>
    </row>
    <row r="34" spans="1:7" ht="14.5" customHeight="1" x14ac:dyDescent="0.25">
      <c r="A34" s="12" t="s">
        <v>158</v>
      </c>
      <c r="B34" s="3" t="s">
        <v>159</v>
      </c>
      <c r="C34" s="3" t="s">
        <v>61</v>
      </c>
      <c r="D34" s="3" t="s">
        <v>131</v>
      </c>
      <c r="E34" s="8">
        <v>27828240.814328</v>
      </c>
      <c r="F34" s="8">
        <v>33571357.777884208</v>
      </c>
      <c r="G34" s="10">
        <f t="shared" si="0"/>
        <v>0.82892807012590952</v>
      </c>
    </row>
    <row r="35" spans="1:7" ht="14.5" customHeight="1" x14ac:dyDescent="0.25">
      <c r="A35" s="12" t="s">
        <v>158</v>
      </c>
      <c r="B35" s="3" t="s">
        <v>159</v>
      </c>
      <c r="C35" s="3" t="s">
        <v>62</v>
      </c>
      <c r="D35" s="3" t="s">
        <v>134</v>
      </c>
      <c r="E35" s="8">
        <v>16606083.1104236</v>
      </c>
      <c r="F35" s="8">
        <v>20717975.360150598</v>
      </c>
      <c r="G35" s="10">
        <f t="shared" si="0"/>
        <v>0.80153020851468426</v>
      </c>
    </row>
    <row r="36" spans="1:7" ht="14.5" customHeight="1" x14ac:dyDescent="0.25">
      <c r="A36" s="12" t="s">
        <v>158</v>
      </c>
      <c r="B36" s="3" t="s">
        <v>159</v>
      </c>
      <c r="C36" s="3" t="s">
        <v>63</v>
      </c>
      <c r="D36" s="3" t="s">
        <v>132</v>
      </c>
      <c r="E36" s="8">
        <v>15362303.896740399</v>
      </c>
      <c r="F36" s="8">
        <v>18228783.455869902</v>
      </c>
      <c r="G36" s="10">
        <f t="shared" si="0"/>
        <v>0.84274981563805573</v>
      </c>
    </row>
    <row r="37" spans="1:7" ht="14.5" customHeight="1" x14ac:dyDescent="0.25">
      <c r="A37" s="12" t="s">
        <v>158</v>
      </c>
      <c r="B37" s="3" t="s">
        <v>159</v>
      </c>
      <c r="C37" s="3" t="s">
        <v>64</v>
      </c>
      <c r="D37" s="3" t="s">
        <v>133</v>
      </c>
      <c r="E37" s="8">
        <v>23488683.3461207</v>
      </c>
      <c r="F37" s="8">
        <v>25952196.911783099</v>
      </c>
      <c r="G37" s="10">
        <f t="shared" si="0"/>
        <v>0.90507495091701129</v>
      </c>
    </row>
    <row r="38" spans="1:7" ht="14.5" customHeight="1" x14ac:dyDescent="0.25">
      <c r="A38" s="12" t="s">
        <v>158</v>
      </c>
      <c r="B38" s="3" t="s">
        <v>159</v>
      </c>
      <c r="C38" s="3" t="s">
        <v>65</v>
      </c>
      <c r="D38" s="3" t="s">
        <v>106</v>
      </c>
      <c r="E38" s="8">
        <v>6853394.4853306003</v>
      </c>
      <c r="F38" s="8">
        <v>3763274.8248671</v>
      </c>
      <c r="G38" s="10">
        <f t="shared" si="0"/>
        <v>1.8211251647220923</v>
      </c>
    </row>
    <row r="39" spans="1:7" ht="14.5" customHeight="1" x14ac:dyDescent="0.25">
      <c r="A39" s="12" t="s">
        <v>158</v>
      </c>
      <c r="B39" s="3" t="s">
        <v>159</v>
      </c>
      <c r="C39" s="3" t="s">
        <v>66</v>
      </c>
      <c r="D39" s="3" t="s">
        <v>123</v>
      </c>
      <c r="E39" s="8">
        <v>3526429.9847637</v>
      </c>
      <c r="F39" s="8">
        <v>4563702.6373159001</v>
      </c>
      <c r="G39" s="10">
        <f t="shared" si="0"/>
        <v>0.77271248041650176</v>
      </c>
    </row>
    <row r="40" spans="1:7" ht="14.5" customHeight="1" x14ac:dyDescent="0.25">
      <c r="A40" s="12" t="s">
        <v>158</v>
      </c>
      <c r="B40" s="3" t="s">
        <v>159</v>
      </c>
      <c r="C40" s="3" t="s">
        <v>67</v>
      </c>
      <c r="D40" s="3" t="s">
        <v>144</v>
      </c>
      <c r="E40" s="8">
        <v>8297393.2550597005</v>
      </c>
      <c r="F40" s="8">
        <v>20411708.129351098</v>
      </c>
      <c r="G40" s="10">
        <f t="shared" si="0"/>
        <v>0.4065016608349612</v>
      </c>
    </row>
    <row r="41" spans="1:7" ht="14.5" customHeight="1" x14ac:dyDescent="0.25">
      <c r="A41" s="12" t="s">
        <v>158</v>
      </c>
      <c r="B41" s="3" t="s">
        <v>159</v>
      </c>
      <c r="C41" s="3" t="s">
        <v>68</v>
      </c>
      <c r="D41" s="3" t="s">
        <v>113</v>
      </c>
      <c r="E41" s="8">
        <v>3584266.5302400002</v>
      </c>
      <c r="F41" s="8">
        <v>4886307.4202414993</v>
      </c>
      <c r="G41" s="10">
        <f t="shared" si="0"/>
        <v>0.73353275223580849</v>
      </c>
    </row>
    <row r="42" spans="1:7" ht="14.5" customHeight="1" x14ac:dyDescent="0.25">
      <c r="A42" s="12" t="s">
        <v>158</v>
      </c>
      <c r="B42" s="3" t="s">
        <v>159</v>
      </c>
      <c r="C42" s="3" t="s">
        <v>69</v>
      </c>
      <c r="D42" s="3" t="s">
        <v>114</v>
      </c>
      <c r="E42" s="8">
        <v>3564773.8572495999</v>
      </c>
      <c r="F42" s="8">
        <v>6414740.664053699</v>
      </c>
      <c r="G42" s="10">
        <f t="shared" si="0"/>
        <v>0.55571597418201701</v>
      </c>
    </row>
    <row r="43" spans="1:7" ht="14.5" customHeight="1" x14ac:dyDescent="0.25">
      <c r="A43" s="12" t="s">
        <v>158</v>
      </c>
      <c r="B43" s="3" t="s">
        <v>159</v>
      </c>
      <c r="C43" s="3" t="s">
        <v>70</v>
      </c>
      <c r="D43" s="3" t="s">
        <v>138</v>
      </c>
      <c r="E43" s="8">
        <v>5962880.6460531</v>
      </c>
      <c r="F43" s="8">
        <v>11378873.500798501</v>
      </c>
      <c r="G43" s="10">
        <f t="shared" si="0"/>
        <v>0.52403084063063543</v>
      </c>
    </row>
    <row r="44" spans="1:7" ht="14.5" customHeight="1" x14ac:dyDescent="0.25">
      <c r="A44" s="12" t="s">
        <v>158</v>
      </c>
      <c r="B44" s="3" t="s">
        <v>159</v>
      </c>
      <c r="C44" s="3" t="s">
        <v>71</v>
      </c>
      <c r="D44" s="3" t="s">
        <v>115</v>
      </c>
      <c r="E44" s="8">
        <v>5475803.7528523002</v>
      </c>
      <c r="F44" s="8">
        <v>8216926.1102940002</v>
      </c>
      <c r="G44" s="10">
        <f t="shared" si="0"/>
        <v>0.66640537828280133</v>
      </c>
    </row>
    <row r="45" spans="1:7" ht="14.5" customHeight="1" x14ac:dyDescent="0.25">
      <c r="A45" s="12" t="s">
        <v>158</v>
      </c>
      <c r="B45" s="3" t="s">
        <v>159</v>
      </c>
      <c r="C45" s="3" t="s">
        <v>72</v>
      </c>
      <c r="D45" s="3" t="s">
        <v>116</v>
      </c>
      <c r="E45" s="8">
        <v>1913291.6407683999</v>
      </c>
      <c r="F45" s="8">
        <v>2089987.6971254002</v>
      </c>
      <c r="G45" s="10">
        <f t="shared" si="0"/>
        <v>0.91545593469280673</v>
      </c>
    </row>
    <row r="46" spans="1:7" ht="14.5" customHeight="1" x14ac:dyDescent="0.25">
      <c r="A46" s="12" t="s">
        <v>158</v>
      </c>
      <c r="B46" s="3" t="s">
        <v>159</v>
      </c>
      <c r="C46" s="3" t="s">
        <v>73</v>
      </c>
      <c r="D46" s="3" t="s">
        <v>141</v>
      </c>
      <c r="E46" s="8">
        <v>8054498.2058929</v>
      </c>
      <c r="F46" s="8">
        <v>20967451.252554297</v>
      </c>
      <c r="G46" s="10">
        <f t="shared" si="0"/>
        <v>0.38414293224655449</v>
      </c>
    </row>
    <row r="47" spans="1:7" ht="14.5" customHeight="1" x14ac:dyDescent="0.25">
      <c r="A47" s="12" t="s">
        <v>158</v>
      </c>
      <c r="B47" s="3" t="s">
        <v>159</v>
      </c>
      <c r="C47" s="3" t="s">
        <v>74</v>
      </c>
      <c r="D47" s="3" t="s">
        <v>121</v>
      </c>
      <c r="E47" s="8"/>
      <c r="F47" s="8"/>
      <c r="G47" s="10" t="str">
        <f t="shared" si="0"/>
        <v>N/A</v>
      </c>
    </row>
    <row r="48" spans="1:7" ht="14.5" customHeight="1" x14ac:dyDescent="0.25">
      <c r="A48" s="12" t="s">
        <v>158</v>
      </c>
      <c r="B48" s="3" t="s">
        <v>159</v>
      </c>
      <c r="C48" s="3" t="s">
        <v>75</v>
      </c>
      <c r="D48" s="3" t="s">
        <v>129</v>
      </c>
      <c r="E48" s="8">
        <v>4231418.5347367004</v>
      </c>
      <c r="F48" s="8">
        <v>4618770.0136210006</v>
      </c>
      <c r="G48" s="10">
        <f t="shared" si="0"/>
        <v>0.91613536120179617</v>
      </c>
    </row>
    <row r="49" spans="1:7" ht="14.5" customHeight="1" x14ac:dyDescent="0.25">
      <c r="A49" s="12" t="s">
        <v>158</v>
      </c>
      <c r="B49" s="3" t="s">
        <v>159</v>
      </c>
      <c r="C49" s="3" t="s">
        <v>76</v>
      </c>
      <c r="D49" s="3" t="s">
        <v>111</v>
      </c>
      <c r="E49" s="8">
        <v>3966704.6028111</v>
      </c>
      <c r="F49" s="8">
        <v>5743358.5721556991</v>
      </c>
      <c r="G49" s="10">
        <f t="shared" si="0"/>
        <v>0.69065940302631079</v>
      </c>
    </row>
    <row r="50" spans="1:7" ht="14.5" customHeight="1" x14ac:dyDescent="0.25">
      <c r="A50" s="12" t="s">
        <v>158</v>
      </c>
      <c r="B50" s="3" t="s">
        <v>159</v>
      </c>
      <c r="C50" s="3" t="s">
        <v>77</v>
      </c>
      <c r="D50" s="3" t="s">
        <v>139</v>
      </c>
      <c r="E50" s="8">
        <v>30603809.726243101</v>
      </c>
      <c r="F50" s="8">
        <v>27808500.868441302</v>
      </c>
      <c r="G50" s="10">
        <f t="shared" si="0"/>
        <v>1.1005199406838244</v>
      </c>
    </row>
    <row r="51" spans="1:7" ht="14.5" customHeight="1" x14ac:dyDescent="0.25">
      <c r="A51" s="12" t="s">
        <v>158</v>
      </c>
      <c r="B51" s="3" t="s">
        <v>159</v>
      </c>
      <c r="C51" s="3" t="s">
        <v>78</v>
      </c>
      <c r="D51" s="3" t="s">
        <v>120</v>
      </c>
      <c r="E51" s="8">
        <v>51.0239586</v>
      </c>
      <c r="F51" s="8">
        <v>255814.52975950003</v>
      </c>
      <c r="G51" s="10">
        <f t="shared" si="0"/>
        <v>1.9945684339341227E-4</v>
      </c>
    </row>
    <row r="52" spans="1:7" ht="14.5" customHeight="1" x14ac:dyDescent="0.25">
      <c r="A52" s="12" t="s">
        <v>158</v>
      </c>
      <c r="B52" s="3" t="s">
        <v>159</v>
      </c>
      <c r="C52" s="3" t="s">
        <v>79</v>
      </c>
      <c r="D52" s="3" t="s">
        <v>124</v>
      </c>
      <c r="E52" s="8">
        <v>2298793.1211021999</v>
      </c>
      <c r="F52" s="8">
        <v>2341821.6483803</v>
      </c>
      <c r="G52" s="10">
        <f t="shared" si="0"/>
        <v>0.98162604427717182</v>
      </c>
    </row>
    <row r="53" spans="1:7" ht="14.5" customHeight="1" x14ac:dyDescent="0.25">
      <c r="A53" s="12" t="s">
        <v>158</v>
      </c>
      <c r="B53" s="3" t="s">
        <v>159</v>
      </c>
      <c r="C53" s="3" t="s">
        <v>80</v>
      </c>
      <c r="D53" s="3" t="s">
        <v>117</v>
      </c>
      <c r="E53" s="8">
        <v>4917251.5481799003</v>
      </c>
      <c r="F53" s="8">
        <v>6045189.6707560001</v>
      </c>
      <c r="G53" s="10">
        <f t="shared" si="0"/>
        <v>0.81341559421492193</v>
      </c>
    </row>
    <row r="54" spans="1:7" ht="14.5" customHeight="1" x14ac:dyDescent="0.25">
      <c r="A54" s="12" t="s">
        <v>158</v>
      </c>
      <c r="B54" s="3" t="s">
        <v>159</v>
      </c>
      <c r="C54" s="3" t="s">
        <v>81</v>
      </c>
      <c r="D54" s="3" t="s">
        <v>118</v>
      </c>
      <c r="E54" s="8">
        <v>2710722.7713579</v>
      </c>
      <c r="F54" s="8">
        <v>3894337.7249155999</v>
      </c>
      <c r="G54" s="10">
        <f t="shared" si="0"/>
        <v>0.69606771750045082</v>
      </c>
    </row>
    <row r="55" spans="1:7" ht="14.5" customHeight="1" x14ac:dyDescent="0.25">
      <c r="A55" s="12" t="s">
        <v>158</v>
      </c>
      <c r="B55" s="3" t="s">
        <v>159</v>
      </c>
      <c r="C55" s="3" t="s">
        <v>82</v>
      </c>
      <c r="D55" s="3" t="s">
        <v>135</v>
      </c>
      <c r="E55" s="8">
        <v>140546.11290129999</v>
      </c>
      <c r="F55" s="8">
        <v>2259156.2221973003</v>
      </c>
      <c r="G55" s="10">
        <f t="shared" si="0"/>
        <v>6.2211772484065772E-2</v>
      </c>
    </row>
    <row r="56" spans="1:7" ht="14.5" customHeight="1" x14ac:dyDescent="0.25">
      <c r="A56" s="12" t="s">
        <v>158</v>
      </c>
      <c r="B56" s="3" t="s">
        <v>159</v>
      </c>
      <c r="C56" s="3" t="s">
        <v>83</v>
      </c>
      <c r="D56" s="3" t="s">
        <v>102</v>
      </c>
      <c r="E56" s="8">
        <v>1132757.609618</v>
      </c>
      <c r="F56" s="8">
        <v>4145097.5263183992</v>
      </c>
      <c r="G56" s="10">
        <f t="shared" si="0"/>
        <v>0.27327646754408086</v>
      </c>
    </row>
    <row r="57" spans="1:7" ht="14.5" customHeight="1" x14ac:dyDescent="0.25">
      <c r="A57" s="12" t="s">
        <v>158</v>
      </c>
      <c r="B57" s="3" t="s">
        <v>159</v>
      </c>
      <c r="C57" s="3" t="s">
        <v>156</v>
      </c>
      <c r="D57" s="3" t="s">
        <v>99</v>
      </c>
      <c r="E57" s="8">
        <v>0</v>
      </c>
      <c r="F57" s="8">
        <v>0</v>
      </c>
      <c r="G57" s="10" t="str">
        <f t="shared" ref="G57" si="4">IF(ISERROR(E57/F57)=TRUE,"N/A",E57/F57)</f>
        <v>N/A</v>
      </c>
    </row>
  </sheetData>
  <sheetProtection algorithmName="SHA-512" hashValue="zjV2cpjlrODR/0dRsRVofz34QvqZeicnQEG/k74VS/nwc9Jm9icaMedUeL56I7laQW49iIQIb9mFVjzl36Chaw==" saltValue="ttjoAtfnsATHh0Szj7HVyQ==" spinCount="100000" sheet="1" objects="1" scenarios="1"/>
  <phoneticPr fontId="2" type="noConversion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41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38100</xdr:colOff>
                <xdr:row>0</xdr:row>
                <xdr:rowOff>0</xdr:rowOff>
              </to>
            </anchor>
          </controlPr>
        </control>
      </mc:Choice>
      <mc:Fallback>
        <control shapeId="10241" r:id="rId4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0C04-E8E6-43C0-AD24-099E5C3128A9}">
  <sheetPr codeName="Sheet3"/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7.453125" style="1" bestFit="1" customWidth="1"/>
    <col min="6" max="6" width="16.7265625" style="1" customWidth="1"/>
    <col min="7" max="7" width="14.54296875" style="1" customWidth="1"/>
    <col min="8" max="8" width="29.81640625" style="1" bestFit="1" customWidth="1"/>
    <col min="9" max="16384" width="8.7265625" style="1"/>
  </cols>
  <sheetData>
    <row r="1" spans="1:8" x14ac:dyDescent="0.25">
      <c r="A1" s="2" t="s">
        <v>84</v>
      </c>
    </row>
    <row r="2" spans="1:8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86</v>
      </c>
      <c r="G2" s="5" t="s">
        <v>87</v>
      </c>
      <c r="H2" s="5" t="s">
        <v>88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4" t="s">
        <v>89</v>
      </c>
      <c r="F3" s="8">
        <v>904068723.05604196</v>
      </c>
      <c r="G3" s="8">
        <v>636561204.47000015</v>
      </c>
      <c r="H3" s="9">
        <f>IF(ISERROR(G3/F3)=TRUE,"N/A",G3/F3)</f>
        <v>0.7041070974319511</v>
      </c>
    </row>
    <row r="4" spans="1:8" ht="14.5" customHeight="1" x14ac:dyDescent="0.25">
      <c r="A4" s="12" t="s">
        <v>158</v>
      </c>
      <c r="B4" s="3" t="s">
        <v>159</v>
      </c>
      <c r="C4" s="3" t="s">
        <v>31</v>
      </c>
      <c r="D4" s="3" t="s">
        <v>152</v>
      </c>
      <c r="E4" s="4" t="s">
        <v>90</v>
      </c>
      <c r="F4" s="8">
        <v>904068723.05604196</v>
      </c>
      <c r="G4" s="8">
        <v>565313244.8700006</v>
      </c>
      <c r="H4" s="9">
        <f t="shared" ref="H4:H73" si="0">IF(ISERROR(G4/F4)=TRUE,"N/A",G4/F4)</f>
        <v>0.6252989739088205</v>
      </c>
    </row>
    <row r="5" spans="1:8" ht="14.5" customHeight="1" x14ac:dyDescent="0.25">
      <c r="A5" s="12" t="s">
        <v>158</v>
      </c>
      <c r="B5" s="3" t="s">
        <v>159</v>
      </c>
      <c r="C5" s="3" t="s">
        <v>32</v>
      </c>
      <c r="D5" s="3" t="s">
        <v>151</v>
      </c>
      <c r="E5" s="4" t="s">
        <v>89</v>
      </c>
      <c r="F5" s="8">
        <v>739105670.10577905</v>
      </c>
      <c r="G5" s="8">
        <v>636356912.11185002</v>
      </c>
      <c r="H5" s="9">
        <f t="shared" si="0"/>
        <v>0.86098231667032965</v>
      </c>
    </row>
    <row r="6" spans="1:8" ht="14.5" customHeight="1" x14ac:dyDescent="0.25">
      <c r="A6" s="12" t="s">
        <v>158</v>
      </c>
      <c r="B6" s="3" t="s">
        <v>159</v>
      </c>
      <c r="C6" s="3" t="s">
        <v>32</v>
      </c>
      <c r="D6" s="3" t="s">
        <v>151</v>
      </c>
      <c r="E6" s="4" t="s">
        <v>90</v>
      </c>
      <c r="F6" s="8">
        <v>739105670.10577905</v>
      </c>
      <c r="G6" s="8">
        <v>565108952.5118506</v>
      </c>
      <c r="H6" s="9">
        <f t="shared" si="0"/>
        <v>0.76458478857424206</v>
      </c>
    </row>
    <row r="7" spans="1:8" ht="14.5" customHeight="1" x14ac:dyDescent="0.25">
      <c r="A7" s="12" t="s">
        <v>158</v>
      </c>
      <c r="B7" s="3" t="s">
        <v>159</v>
      </c>
      <c r="C7" s="3" t="s">
        <v>33</v>
      </c>
      <c r="D7" s="3" t="s">
        <v>100</v>
      </c>
      <c r="E7" s="4" t="s">
        <v>89</v>
      </c>
      <c r="F7" s="8">
        <v>75343318.711824402</v>
      </c>
      <c r="G7" s="8">
        <v>114372460.50782301</v>
      </c>
      <c r="H7" s="9">
        <f t="shared" si="0"/>
        <v>1.5180172902295233</v>
      </c>
    </row>
    <row r="8" spans="1:8" ht="14.5" customHeight="1" x14ac:dyDescent="0.25">
      <c r="A8" s="12" t="s">
        <v>158</v>
      </c>
      <c r="B8" s="3" t="s">
        <v>159</v>
      </c>
      <c r="C8" s="3" t="s">
        <v>33</v>
      </c>
      <c r="D8" s="3" t="s">
        <v>100</v>
      </c>
      <c r="E8" s="4" t="s">
        <v>90</v>
      </c>
      <c r="F8" s="8">
        <v>75343318.711824402</v>
      </c>
      <c r="G8" s="8">
        <v>114372460.50782301</v>
      </c>
      <c r="H8" s="9">
        <f t="shared" si="0"/>
        <v>1.5180172902295233</v>
      </c>
    </row>
    <row r="9" spans="1:8" ht="14.5" customHeight="1" x14ac:dyDescent="0.25">
      <c r="A9" s="12" t="s">
        <v>158</v>
      </c>
      <c r="B9" s="3" t="s">
        <v>159</v>
      </c>
      <c r="C9" s="3" t="s">
        <v>34</v>
      </c>
      <c r="D9" s="3" t="s">
        <v>107</v>
      </c>
      <c r="E9" s="4" t="s">
        <v>89</v>
      </c>
      <c r="F9" s="8">
        <v>1824664.0904188999</v>
      </c>
      <c r="G9" s="8">
        <v>1136001.0222002999</v>
      </c>
      <c r="H9" s="9">
        <f t="shared" si="0"/>
        <v>0.62258090580359959</v>
      </c>
    </row>
    <row r="10" spans="1:8" ht="14.5" customHeight="1" x14ac:dyDescent="0.25">
      <c r="A10" s="12" t="s">
        <v>158</v>
      </c>
      <c r="B10" s="3" t="s">
        <v>159</v>
      </c>
      <c r="C10" s="3" t="s">
        <v>34</v>
      </c>
      <c r="D10" s="3" t="s">
        <v>107</v>
      </c>
      <c r="E10" s="4" t="s">
        <v>90</v>
      </c>
      <c r="F10" s="8">
        <v>1824664.0904188999</v>
      </c>
      <c r="G10" s="8">
        <v>639039.02220029989</v>
      </c>
      <c r="H10" s="9">
        <f t="shared" si="0"/>
        <v>0.35022283035865059</v>
      </c>
    </row>
    <row r="11" spans="1:8" ht="14.5" customHeight="1" x14ac:dyDescent="0.25">
      <c r="A11" s="12" t="s">
        <v>158</v>
      </c>
      <c r="B11" s="3" t="s">
        <v>159</v>
      </c>
      <c r="C11" s="3" t="s">
        <v>35</v>
      </c>
      <c r="D11" s="3" t="s">
        <v>108</v>
      </c>
      <c r="E11" s="4" t="s">
        <v>89</v>
      </c>
      <c r="F11" s="8">
        <v>2887936.2009583004</v>
      </c>
      <c r="G11" s="8">
        <v>2264662.3484026999</v>
      </c>
      <c r="H11" s="9">
        <f t="shared" si="0"/>
        <v>0.78418018640828002</v>
      </c>
    </row>
    <row r="12" spans="1:8" ht="14.5" customHeight="1" x14ac:dyDescent="0.25">
      <c r="A12" s="12" t="s">
        <v>158</v>
      </c>
      <c r="B12" s="3" t="s">
        <v>159</v>
      </c>
      <c r="C12" s="3" t="s">
        <v>35</v>
      </c>
      <c r="D12" s="3" t="s">
        <v>108</v>
      </c>
      <c r="E12" s="4" t="s">
        <v>90</v>
      </c>
      <c r="F12" s="8">
        <v>2887936.2009583004</v>
      </c>
      <c r="G12" s="8">
        <v>731975.56840269989</v>
      </c>
      <c r="H12" s="9">
        <f t="shared" si="0"/>
        <v>0.25345974338346161</v>
      </c>
    </row>
    <row r="13" spans="1:8" ht="14.5" customHeight="1" x14ac:dyDescent="0.25">
      <c r="A13" s="12" t="s">
        <v>158</v>
      </c>
      <c r="B13" s="3" t="s">
        <v>159</v>
      </c>
      <c r="C13" s="3" t="s">
        <v>36</v>
      </c>
      <c r="D13" s="3" t="s">
        <v>101</v>
      </c>
      <c r="E13" s="4" t="s">
        <v>89</v>
      </c>
      <c r="F13" s="8">
        <v>157165459.64036661</v>
      </c>
      <c r="G13" s="8">
        <v>192808138.62071091</v>
      </c>
      <c r="H13" s="9">
        <f t="shared" si="0"/>
        <v>1.2267844287281922</v>
      </c>
    </row>
    <row r="14" spans="1:8" ht="14.5" customHeight="1" x14ac:dyDescent="0.25">
      <c r="A14" s="12" t="s">
        <v>158</v>
      </c>
      <c r="B14" s="3" t="s">
        <v>159</v>
      </c>
      <c r="C14" s="3" t="s">
        <v>36</v>
      </c>
      <c r="D14" s="3" t="s">
        <v>101</v>
      </c>
      <c r="E14" s="4" t="s">
        <v>90</v>
      </c>
      <c r="F14" s="8">
        <v>157165459.64036661</v>
      </c>
      <c r="G14" s="8">
        <v>191853585.3996509</v>
      </c>
      <c r="H14" s="9">
        <f t="shared" si="0"/>
        <v>1.2207108727239389</v>
      </c>
    </row>
    <row r="15" spans="1:8" ht="14.5" customHeight="1" x14ac:dyDescent="0.25">
      <c r="A15" s="12" t="s">
        <v>158</v>
      </c>
      <c r="B15" s="3" t="s">
        <v>159</v>
      </c>
      <c r="C15" s="3" t="s">
        <v>37</v>
      </c>
      <c r="D15" s="3" t="s">
        <v>105</v>
      </c>
      <c r="E15" s="4" t="s">
        <v>89</v>
      </c>
      <c r="F15" s="8">
        <v>8856490.1706597991</v>
      </c>
      <c r="G15" s="8">
        <v>17719743.407923799</v>
      </c>
      <c r="H15" s="9">
        <f t="shared" si="0"/>
        <v>2.0007636283080408</v>
      </c>
    </row>
    <row r="16" spans="1:8" ht="14.5" customHeight="1" x14ac:dyDescent="0.25">
      <c r="A16" s="12" t="s">
        <v>158</v>
      </c>
      <c r="B16" s="3" t="s">
        <v>159</v>
      </c>
      <c r="C16" s="3" t="s">
        <v>37</v>
      </c>
      <c r="D16" s="3" t="s">
        <v>105</v>
      </c>
      <c r="E16" s="4" t="s">
        <v>90</v>
      </c>
      <c r="F16" s="8">
        <v>8856490.1706597991</v>
      </c>
      <c r="G16" s="8">
        <v>4343187.4379237983</v>
      </c>
      <c r="H16" s="9">
        <f t="shared" si="0"/>
        <v>0.49039600950635226</v>
      </c>
    </row>
    <row r="17" spans="1:8" ht="14.5" customHeight="1" x14ac:dyDescent="0.25">
      <c r="A17" s="12" t="s">
        <v>158</v>
      </c>
      <c r="B17" s="3" t="s">
        <v>159</v>
      </c>
      <c r="C17" s="3" t="s">
        <v>38</v>
      </c>
      <c r="D17" s="3" t="s">
        <v>103</v>
      </c>
      <c r="E17" s="4" t="s">
        <v>89</v>
      </c>
      <c r="F17" s="8">
        <v>4699834.5509475004</v>
      </c>
      <c r="G17" s="8">
        <v>3975873.2953415001</v>
      </c>
      <c r="H17" s="9">
        <f t="shared" si="0"/>
        <v>0.84596026780133193</v>
      </c>
    </row>
    <row r="18" spans="1:8" ht="14.5" customHeight="1" x14ac:dyDescent="0.25">
      <c r="A18" s="12" t="s">
        <v>158</v>
      </c>
      <c r="B18" s="3" t="s">
        <v>159</v>
      </c>
      <c r="C18" s="3" t="s">
        <v>38</v>
      </c>
      <c r="D18" s="3" t="s">
        <v>103</v>
      </c>
      <c r="E18" s="4" t="s">
        <v>90</v>
      </c>
      <c r="F18" s="8">
        <v>4699834.5509475004</v>
      </c>
      <c r="G18" s="8">
        <v>2982019.8353415001</v>
      </c>
      <c r="H18" s="9">
        <f t="shared" si="0"/>
        <v>0.63449464082524276</v>
      </c>
    </row>
    <row r="19" spans="1:8" ht="14.5" customHeight="1" x14ac:dyDescent="0.25">
      <c r="A19" s="12" t="s">
        <v>158</v>
      </c>
      <c r="B19" s="3" t="s">
        <v>159</v>
      </c>
      <c r="C19" s="3" t="s">
        <v>39</v>
      </c>
      <c r="D19" s="3" t="s">
        <v>112</v>
      </c>
      <c r="E19" s="4" t="s">
        <v>89</v>
      </c>
      <c r="F19" s="8">
        <v>0</v>
      </c>
      <c r="G19" s="8">
        <v>-20.2</v>
      </c>
      <c r="H19" s="9" t="str">
        <f t="shared" ref="H19:H20" si="1">IF(ISERROR(G19/F19)=TRUE,"N/A",G19/F19)</f>
        <v>N/A</v>
      </c>
    </row>
    <row r="20" spans="1:8" ht="14.5" customHeight="1" x14ac:dyDescent="0.25">
      <c r="A20" s="12" t="s">
        <v>158</v>
      </c>
      <c r="B20" s="3" t="s">
        <v>159</v>
      </c>
      <c r="C20" s="3" t="s">
        <v>39</v>
      </c>
      <c r="D20" s="3" t="s">
        <v>112</v>
      </c>
      <c r="E20" s="4" t="s">
        <v>90</v>
      </c>
      <c r="F20" s="8">
        <v>0</v>
      </c>
      <c r="G20" s="8">
        <v>0</v>
      </c>
      <c r="H20" s="9" t="str">
        <f t="shared" si="1"/>
        <v>N/A</v>
      </c>
    </row>
    <row r="21" spans="1:8" ht="14.5" customHeight="1" x14ac:dyDescent="0.25">
      <c r="A21" s="12" t="s">
        <v>158</v>
      </c>
      <c r="B21" s="3" t="s">
        <v>159</v>
      </c>
      <c r="C21" s="3" t="s">
        <v>40</v>
      </c>
      <c r="D21" s="3" t="s">
        <v>109</v>
      </c>
      <c r="E21" s="4" t="s">
        <v>89</v>
      </c>
      <c r="F21" s="8">
        <v>9279725.4304542001</v>
      </c>
      <c r="G21" s="8">
        <v>5362893.9606031999</v>
      </c>
      <c r="H21" s="9">
        <f t="shared" si="0"/>
        <v>0.57791515501129553</v>
      </c>
    </row>
    <row r="22" spans="1:8" ht="14.5" customHeight="1" x14ac:dyDescent="0.25">
      <c r="A22" s="12" t="s">
        <v>158</v>
      </c>
      <c r="B22" s="3" t="s">
        <v>159</v>
      </c>
      <c r="C22" s="3" t="s">
        <v>40</v>
      </c>
      <c r="D22" s="3" t="s">
        <v>109</v>
      </c>
      <c r="E22" s="4" t="s">
        <v>90</v>
      </c>
      <c r="F22" s="8">
        <v>9279725.4304542001</v>
      </c>
      <c r="G22" s="8">
        <v>1651556.0206032</v>
      </c>
      <c r="H22" s="9">
        <f t="shared" si="0"/>
        <v>0.17797466455021652</v>
      </c>
    </row>
    <row r="23" spans="1:8" ht="14.5" customHeight="1" x14ac:dyDescent="0.25">
      <c r="A23" s="12" t="s">
        <v>158</v>
      </c>
      <c r="B23" s="3" t="s">
        <v>159</v>
      </c>
      <c r="C23" s="3" t="s">
        <v>41</v>
      </c>
      <c r="D23" s="3" t="s">
        <v>110</v>
      </c>
      <c r="E23" s="4" t="s">
        <v>89</v>
      </c>
      <c r="F23" s="8">
        <v>15481294.0927523</v>
      </c>
      <c r="G23" s="8">
        <v>7523875.9144110996</v>
      </c>
      <c r="H23" s="9">
        <f t="shared" si="0"/>
        <v>0.48599786744788126</v>
      </c>
    </row>
    <row r="24" spans="1:8" ht="14.5" customHeight="1" x14ac:dyDescent="0.25">
      <c r="A24" s="12" t="s">
        <v>158</v>
      </c>
      <c r="B24" s="3" t="s">
        <v>159</v>
      </c>
      <c r="C24" s="3" t="s">
        <v>41</v>
      </c>
      <c r="D24" s="3" t="s">
        <v>110</v>
      </c>
      <c r="E24" s="4" t="s">
        <v>90</v>
      </c>
      <c r="F24" s="8">
        <v>15481294.0927523</v>
      </c>
      <c r="G24" s="8">
        <v>6434417.9554710994</v>
      </c>
      <c r="H24" s="9">
        <f t="shared" si="0"/>
        <v>0.41562532931167728</v>
      </c>
    </row>
    <row r="25" spans="1:8" ht="14.5" customHeight="1" x14ac:dyDescent="0.25">
      <c r="A25" s="12" t="s">
        <v>158</v>
      </c>
      <c r="B25" s="3" t="s">
        <v>159</v>
      </c>
      <c r="C25" s="3" t="s">
        <v>42</v>
      </c>
      <c r="D25" s="3" t="s">
        <v>104</v>
      </c>
      <c r="E25" s="4" t="s">
        <v>89</v>
      </c>
      <c r="F25" s="8">
        <v>20684075.6319056</v>
      </c>
      <c r="G25" s="8">
        <v>-676087.72931900003</v>
      </c>
      <c r="H25" s="9">
        <f t="shared" si="0"/>
        <v>-3.2686388376772381E-2</v>
      </c>
    </row>
    <row r="26" spans="1:8" ht="14.5" customHeight="1" x14ac:dyDescent="0.25">
      <c r="A26" s="12" t="s">
        <v>158</v>
      </c>
      <c r="B26" s="3" t="s">
        <v>159</v>
      </c>
      <c r="C26" s="3" t="s">
        <v>42</v>
      </c>
      <c r="D26" s="3" t="s">
        <v>104</v>
      </c>
      <c r="E26" s="4" t="s">
        <v>90</v>
      </c>
      <c r="F26" s="8">
        <v>20684075.6319056</v>
      </c>
      <c r="G26" s="8">
        <v>19660244.020681001</v>
      </c>
      <c r="H26" s="9">
        <f t="shared" si="0"/>
        <v>0.95050145679967835</v>
      </c>
    </row>
    <row r="27" spans="1:8" ht="14.5" customHeight="1" x14ac:dyDescent="0.25">
      <c r="A27" s="12" t="s">
        <v>158</v>
      </c>
      <c r="B27" s="3" t="s">
        <v>159</v>
      </c>
      <c r="C27" s="3" t="s">
        <v>43</v>
      </c>
      <c r="D27" s="3" t="s">
        <v>136</v>
      </c>
      <c r="E27" s="4" t="s">
        <v>89</v>
      </c>
      <c r="F27" s="8">
        <v>783889.00255890004</v>
      </c>
      <c r="G27" s="8">
        <v>48181.0390634</v>
      </c>
      <c r="H27" s="9">
        <f t="shared" si="0"/>
        <v>6.1464108956905239E-2</v>
      </c>
    </row>
    <row r="28" spans="1:8" ht="14.5" customHeight="1" x14ac:dyDescent="0.25">
      <c r="A28" s="12" t="s">
        <v>158</v>
      </c>
      <c r="B28" s="3" t="s">
        <v>159</v>
      </c>
      <c r="C28" s="3" t="s">
        <v>43</v>
      </c>
      <c r="D28" s="3" t="s">
        <v>136</v>
      </c>
      <c r="E28" s="4" t="s">
        <v>90</v>
      </c>
      <c r="F28" s="8">
        <v>783889.00255890004</v>
      </c>
      <c r="G28" s="8">
        <v>48181.0390634</v>
      </c>
      <c r="H28" s="9">
        <f t="shared" si="0"/>
        <v>6.1464108956905239E-2</v>
      </c>
    </row>
    <row r="29" spans="1:8" ht="14.5" customHeight="1" x14ac:dyDescent="0.25">
      <c r="A29" s="12" t="s">
        <v>158</v>
      </c>
      <c r="B29" s="3" t="s">
        <v>159</v>
      </c>
      <c r="C29" s="3" t="s">
        <v>44</v>
      </c>
      <c r="D29" s="3" t="s">
        <v>130</v>
      </c>
      <c r="E29" s="4" t="s">
        <v>89</v>
      </c>
      <c r="F29" s="8">
        <v>3779243.3300132002</v>
      </c>
      <c r="G29" s="8">
        <v>4372374.4075681996</v>
      </c>
      <c r="H29" s="9">
        <f t="shared" ref="H29:H30" si="2">IF(ISERROR(G29/F29)=TRUE,"N/A",G29/F29)</f>
        <v>1.1569444001778335</v>
      </c>
    </row>
    <row r="30" spans="1:8" ht="14.5" customHeight="1" x14ac:dyDescent="0.25">
      <c r="A30" s="12" t="s">
        <v>158</v>
      </c>
      <c r="B30" s="3" t="s">
        <v>159</v>
      </c>
      <c r="C30" s="3" t="s">
        <v>44</v>
      </c>
      <c r="D30" s="3" t="s">
        <v>130</v>
      </c>
      <c r="E30" s="4" t="s">
        <v>90</v>
      </c>
      <c r="F30" s="8">
        <v>3779243.3300132002</v>
      </c>
      <c r="G30" s="8">
        <v>2532850.3521745997</v>
      </c>
      <c r="H30" s="9">
        <f t="shared" si="2"/>
        <v>0.67020038960173356</v>
      </c>
    </row>
    <row r="31" spans="1:8" ht="14.5" customHeight="1" x14ac:dyDescent="0.25">
      <c r="A31" s="12" t="s">
        <v>158</v>
      </c>
      <c r="B31" s="3" t="s">
        <v>159</v>
      </c>
      <c r="C31" s="3" t="s">
        <v>45</v>
      </c>
      <c r="D31" s="3" t="s">
        <v>142</v>
      </c>
      <c r="E31" s="4" t="s">
        <v>89</v>
      </c>
      <c r="F31" s="8">
        <v>6466956.0185636012</v>
      </c>
      <c r="G31" s="8">
        <v>2128639.3031974002</v>
      </c>
      <c r="H31" s="9">
        <f t="shared" si="0"/>
        <v>0.32915629812342528</v>
      </c>
    </row>
    <row r="32" spans="1:8" ht="14.5" customHeight="1" x14ac:dyDescent="0.25">
      <c r="A32" s="12" t="s">
        <v>158</v>
      </c>
      <c r="B32" s="3" t="s">
        <v>159</v>
      </c>
      <c r="C32" s="3" t="s">
        <v>45</v>
      </c>
      <c r="D32" s="3" t="s">
        <v>142</v>
      </c>
      <c r="E32" s="4" t="s">
        <v>90</v>
      </c>
      <c r="F32" s="8">
        <v>6466956.0185636012</v>
      </c>
      <c r="G32" s="8">
        <v>2128639.3031974002</v>
      </c>
      <c r="H32" s="9">
        <f t="shared" si="0"/>
        <v>0.32915629812342528</v>
      </c>
    </row>
    <row r="33" spans="1:8" ht="14.5" customHeight="1" x14ac:dyDescent="0.25">
      <c r="A33" s="12" t="s">
        <v>158</v>
      </c>
      <c r="B33" s="3" t="s">
        <v>159</v>
      </c>
      <c r="C33" s="3" t="s">
        <v>46</v>
      </c>
      <c r="D33" s="3" t="s">
        <v>137</v>
      </c>
      <c r="E33" s="4" t="s">
        <v>89</v>
      </c>
      <c r="F33" s="8">
        <v>20590348.295277201</v>
      </c>
      <c r="G33" s="8">
        <v>11857594.7590106</v>
      </c>
      <c r="H33" s="9">
        <f t="shared" si="0"/>
        <v>0.57588121332218412</v>
      </c>
    </row>
    <row r="34" spans="1:8" ht="14.5" customHeight="1" x14ac:dyDescent="0.25">
      <c r="A34" s="12" t="s">
        <v>158</v>
      </c>
      <c r="B34" s="3" t="s">
        <v>159</v>
      </c>
      <c r="C34" s="3" t="s">
        <v>46</v>
      </c>
      <c r="D34" s="3" t="s">
        <v>137</v>
      </c>
      <c r="E34" s="4" t="s">
        <v>90</v>
      </c>
      <c r="F34" s="8">
        <v>20590348.295277201</v>
      </c>
      <c r="G34" s="8">
        <v>11857594.7590106</v>
      </c>
      <c r="H34" s="9">
        <f t="shared" si="0"/>
        <v>0.57588121332218412</v>
      </c>
    </row>
    <row r="35" spans="1:8" ht="14.5" customHeight="1" x14ac:dyDescent="0.25">
      <c r="A35" s="12" t="s">
        <v>158</v>
      </c>
      <c r="B35" s="3" t="s">
        <v>159</v>
      </c>
      <c r="C35" s="3" t="s">
        <v>47</v>
      </c>
      <c r="D35" s="3" t="s">
        <v>126</v>
      </c>
      <c r="E35" s="4" t="s">
        <v>89</v>
      </c>
      <c r="F35" s="8">
        <v>10089956.765769403</v>
      </c>
      <c r="G35" s="8">
        <v>5463962.3516133996</v>
      </c>
      <c r="H35" s="9">
        <f t="shared" si="0"/>
        <v>0.54152485272782525</v>
      </c>
    </row>
    <row r="36" spans="1:8" ht="14.5" customHeight="1" x14ac:dyDescent="0.25">
      <c r="A36" s="12" t="s">
        <v>158</v>
      </c>
      <c r="B36" s="3" t="s">
        <v>159</v>
      </c>
      <c r="C36" s="3" t="s">
        <v>47</v>
      </c>
      <c r="D36" s="3" t="s">
        <v>126</v>
      </c>
      <c r="E36" s="4" t="s">
        <v>90</v>
      </c>
      <c r="F36" s="8">
        <v>10089956.765769403</v>
      </c>
      <c r="G36" s="8">
        <v>5325450.5764058996</v>
      </c>
      <c r="H36" s="9">
        <f t="shared" si="0"/>
        <v>0.52779716504561358</v>
      </c>
    </row>
    <row r="37" spans="1:8" ht="14.5" customHeight="1" x14ac:dyDescent="0.25">
      <c r="A37" s="12" t="s">
        <v>158</v>
      </c>
      <c r="B37" s="3" t="s">
        <v>159</v>
      </c>
      <c r="C37" s="3" t="s">
        <v>48</v>
      </c>
      <c r="D37" s="3" t="s">
        <v>125</v>
      </c>
      <c r="E37" s="4" t="s">
        <v>89</v>
      </c>
      <c r="F37" s="8">
        <v>6237219.1236534994</v>
      </c>
      <c r="G37" s="8">
        <v>3499416.8521293001</v>
      </c>
      <c r="H37" s="9">
        <f t="shared" si="0"/>
        <v>0.5610540182656738</v>
      </c>
    </row>
    <row r="38" spans="1:8" ht="14.5" customHeight="1" x14ac:dyDescent="0.25">
      <c r="A38" s="12" t="s">
        <v>158</v>
      </c>
      <c r="B38" s="3" t="s">
        <v>159</v>
      </c>
      <c r="C38" s="3" t="s">
        <v>48</v>
      </c>
      <c r="D38" s="3" t="s">
        <v>125</v>
      </c>
      <c r="E38" s="4" t="s">
        <v>90</v>
      </c>
      <c r="F38" s="8">
        <v>6237219.1236534994</v>
      </c>
      <c r="G38" s="8">
        <v>3549558.8290102002</v>
      </c>
      <c r="H38" s="9">
        <f t="shared" si="0"/>
        <v>0.56909317415980387</v>
      </c>
    </row>
    <row r="39" spans="1:8" ht="14.5" customHeight="1" x14ac:dyDescent="0.25">
      <c r="A39" s="12" t="s">
        <v>158</v>
      </c>
      <c r="B39" s="3" t="s">
        <v>159</v>
      </c>
      <c r="C39" s="3" t="s">
        <v>49</v>
      </c>
      <c r="D39" s="3" t="s">
        <v>122</v>
      </c>
      <c r="E39" s="4" t="s">
        <v>89</v>
      </c>
      <c r="F39" s="8">
        <v>10606600.6820991</v>
      </c>
      <c r="G39" s="8">
        <v>8720995.3270184007</v>
      </c>
      <c r="H39" s="9">
        <f t="shared" si="0"/>
        <v>0.82222340487814716</v>
      </c>
    </row>
    <row r="40" spans="1:8" ht="14.5" customHeight="1" x14ac:dyDescent="0.25">
      <c r="A40" s="12" t="s">
        <v>158</v>
      </c>
      <c r="B40" s="3" t="s">
        <v>159</v>
      </c>
      <c r="C40" s="3" t="s">
        <v>49</v>
      </c>
      <c r="D40" s="3" t="s">
        <v>122</v>
      </c>
      <c r="E40" s="4" t="s">
        <v>90</v>
      </c>
      <c r="F40" s="8">
        <v>10606600.6820991</v>
      </c>
      <c r="G40" s="8">
        <v>5919282.642678</v>
      </c>
      <c r="H40" s="9">
        <f t="shared" si="0"/>
        <v>0.55807537401384888</v>
      </c>
    </row>
    <row r="41" spans="1:8" ht="14.5" customHeight="1" x14ac:dyDescent="0.25">
      <c r="A41" s="12" t="s">
        <v>158</v>
      </c>
      <c r="B41" s="3" t="s">
        <v>159</v>
      </c>
      <c r="C41" s="3" t="s">
        <v>50</v>
      </c>
      <c r="D41" s="3" t="s">
        <v>127</v>
      </c>
      <c r="E41" s="4" t="s">
        <v>89</v>
      </c>
      <c r="F41" s="8">
        <v>5868173.7181564001</v>
      </c>
      <c r="G41" s="8">
        <v>2364760.9324292</v>
      </c>
      <c r="H41" s="9">
        <f t="shared" si="0"/>
        <v>0.40298073063388029</v>
      </c>
    </row>
    <row r="42" spans="1:8" ht="14.5" customHeight="1" x14ac:dyDescent="0.25">
      <c r="A42" s="12" t="s">
        <v>158</v>
      </c>
      <c r="B42" s="3" t="s">
        <v>159</v>
      </c>
      <c r="C42" s="3" t="s">
        <v>50</v>
      </c>
      <c r="D42" s="3" t="s">
        <v>127</v>
      </c>
      <c r="E42" s="4" t="s">
        <v>90</v>
      </c>
      <c r="F42" s="8">
        <v>5868173.7181564001</v>
      </c>
      <c r="G42" s="8">
        <v>2244023.3914768999</v>
      </c>
      <c r="H42" s="9">
        <f t="shared" si="0"/>
        <v>0.38240575334942589</v>
      </c>
    </row>
    <row r="43" spans="1:8" ht="14.5" customHeight="1" x14ac:dyDescent="0.25">
      <c r="A43" s="12" t="s">
        <v>158</v>
      </c>
      <c r="B43" s="3" t="s">
        <v>159</v>
      </c>
      <c r="C43" s="3" t="s">
        <v>51</v>
      </c>
      <c r="D43" s="3" t="s">
        <v>128</v>
      </c>
      <c r="E43" s="4" t="s">
        <v>89</v>
      </c>
      <c r="F43" s="8">
        <v>4432845.5437944997</v>
      </c>
      <c r="G43" s="8">
        <v>1068462.2893902001</v>
      </c>
      <c r="H43" s="9">
        <f t="shared" si="0"/>
        <v>0.24103305175744974</v>
      </c>
    </row>
    <row r="44" spans="1:8" ht="14.5" customHeight="1" x14ac:dyDescent="0.25">
      <c r="A44" s="12" t="s">
        <v>158</v>
      </c>
      <c r="B44" s="3" t="s">
        <v>159</v>
      </c>
      <c r="C44" s="3" t="s">
        <v>51</v>
      </c>
      <c r="D44" s="3" t="s">
        <v>128</v>
      </c>
      <c r="E44" s="4" t="s">
        <v>90</v>
      </c>
      <c r="F44" s="8">
        <v>4432845.5437944997</v>
      </c>
      <c r="G44" s="8">
        <v>948433.04852140008</v>
      </c>
      <c r="H44" s="9">
        <f t="shared" si="0"/>
        <v>0.21395580765251407</v>
      </c>
    </row>
    <row r="45" spans="1:8" ht="14.5" customHeight="1" x14ac:dyDescent="0.25">
      <c r="A45" s="12" t="s">
        <v>158</v>
      </c>
      <c r="B45" s="3" t="s">
        <v>159</v>
      </c>
      <c r="C45" s="3" t="s">
        <v>52</v>
      </c>
      <c r="D45" s="3" t="s">
        <v>145</v>
      </c>
      <c r="E45" s="4" t="s">
        <v>89</v>
      </c>
      <c r="F45" s="8">
        <v>28042085.568260603</v>
      </c>
      <c r="G45" s="8">
        <v>9856043.5604794994</v>
      </c>
      <c r="H45" s="9">
        <f t="shared" si="0"/>
        <v>0.35147327171824372</v>
      </c>
    </row>
    <row r="46" spans="1:8" ht="14.5" customHeight="1" x14ac:dyDescent="0.25">
      <c r="A46" s="12" t="s">
        <v>158</v>
      </c>
      <c r="B46" s="3" t="s">
        <v>159</v>
      </c>
      <c r="C46" s="3" t="s">
        <v>52</v>
      </c>
      <c r="D46" s="3" t="s">
        <v>145</v>
      </c>
      <c r="E46" s="4" t="s">
        <v>90</v>
      </c>
      <c r="F46" s="8">
        <v>28042085.568260603</v>
      </c>
      <c r="G46" s="8">
        <v>9856043.5604794994</v>
      </c>
      <c r="H46" s="9">
        <f t="shared" si="0"/>
        <v>0.35147327171824372</v>
      </c>
    </row>
    <row r="47" spans="1:8" ht="14.5" customHeight="1" x14ac:dyDescent="0.25">
      <c r="A47" s="12" t="s">
        <v>158</v>
      </c>
      <c r="B47" s="3" t="s">
        <v>159</v>
      </c>
      <c r="C47" s="3" t="s">
        <v>53</v>
      </c>
      <c r="D47" s="3" t="s">
        <v>143</v>
      </c>
      <c r="E47" s="4" t="s">
        <v>89</v>
      </c>
      <c r="F47" s="8">
        <v>447621.78616869997</v>
      </c>
      <c r="G47" s="8">
        <v>98245.72</v>
      </c>
      <c r="H47" s="9">
        <f t="shared" si="0"/>
        <v>0.21948377633919072</v>
      </c>
    </row>
    <row r="48" spans="1:8" ht="14.5" customHeight="1" x14ac:dyDescent="0.25">
      <c r="A48" s="12" t="s">
        <v>158</v>
      </c>
      <c r="B48" s="3" t="s">
        <v>159</v>
      </c>
      <c r="C48" s="3" t="s">
        <v>53</v>
      </c>
      <c r="D48" s="3" t="s">
        <v>143</v>
      </c>
      <c r="E48" s="4" t="s">
        <v>90</v>
      </c>
      <c r="F48" s="8">
        <v>447621.78616869997</v>
      </c>
      <c r="G48" s="8">
        <v>98245.72</v>
      </c>
      <c r="H48" s="9">
        <f t="shared" si="0"/>
        <v>0.21948377633919072</v>
      </c>
    </row>
    <row r="49" spans="1:8" ht="14.5" customHeight="1" x14ac:dyDescent="0.25">
      <c r="A49" s="12" t="s">
        <v>158</v>
      </c>
      <c r="B49" s="3" t="s">
        <v>159</v>
      </c>
      <c r="C49" s="3" t="s">
        <v>54</v>
      </c>
      <c r="D49" s="3" t="s">
        <v>146</v>
      </c>
      <c r="E49" s="4" t="s">
        <v>89</v>
      </c>
      <c r="F49" s="8">
        <v>32991640.231677502</v>
      </c>
      <c r="G49" s="8">
        <v>15276384.9425078</v>
      </c>
      <c r="H49" s="9">
        <f t="shared" si="0"/>
        <v>0.46303805555687139</v>
      </c>
    </row>
    <row r="50" spans="1:8" ht="14.5" customHeight="1" x14ac:dyDescent="0.25">
      <c r="A50" s="12" t="s">
        <v>158</v>
      </c>
      <c r="B50" s="3" t="s">
        <v>159</v>
      </c>
      <c r="C50" s="3" t="s">
        <v>54</v>
      </c>
      <c r="D50" s="3" t="s">
        <v>146</v>
      </c>
      <c r="E50" s="4" t="s">
        <v>90</v>
      </c>
      <c r="F50" s="8">
        <v>32991640.231677502</v>
      </c>
      <c r="G50" s="8">
        <v>15276384.9425078</v>
      </c>
      <c r="H50" s="9">
        <f t="shared" si="0"/>
        <v>0.46303805555687139</v>
      </c>
    </row>
    <row r="51" spans="1:8" ht="14.5" customHeight="1" x14ac:dyDescent="0.25">
      <c r="A51" s="12" t="s">
        <v>158</v>
      </c>
      <c r="B51" s="3" t="s">
        <v>159</v>
      </c>
      <c r="C51" s="3" t="s">
        <v>55</v>
      </c>
      <c r="D51" s="3" t="s">
        <v>147</v>
      </c>
      <c r="E51" s="4" t="s">
        <v>89</v>
      </c>
      <c r="F51" s="8">
        <v>27331741.5683887</v>
      </c>
      <c r="G51" s="8">
        <v>9756227.4835787006</v>
      </c>
      <c r="H51" s="9">
        <f t="shared" si="0"/>
        <v>0.35695593927547381</v>
      </c>
    </row>
    <row r="52" spans="1:8" ht="14.5" customHeight="1" x14ac:dyDescent="0.25">
      <c r="A52" s="12" t="s">
        <v>158</v>
      </c>
      <c r="B52" s="3" t="s">
        <v>159</v>
      </c>
      <c r="C52" s="3" t="s">
        <v>55</v>
      </c>
      <c r="D52" s="3" t="s">
        <v>147</v>
      </c>
      <c r="E52" s="4" t="s">
        <v>90</v>
      </c>
      <c r="F52" s="8">
        <v>27331741.5683887</v>
      </c>
      <c r="G52" s="8">
        <v>9756227.4835787006</v>
      </c>
      <c r="H52" s="9">
        <f t="shared" si="0"/>
        <v>0.35695593927547381</v>
      </c>
    </row>
    <row r="53" spans="1:8" ht="14.5" customHeight="1" x14ac:dyDescent="0.25">
      <c r="A53" s="12" t="s">
        <v>158</v>
      </c>
      <c r="B53" s="3" t="s">
        <v>159</v>
      </c>
      <c r="C53" s="3" t="s">
        <v>56</v>
      </c>
      <c r="D53" s="3" t="s">
        <v>119</v>
      </c>
      <c r="E53" s="4" t="s">
        <v>89</v>
      </c>
      <c r="F53" s="8">
        <v>2039944.6043177</v>
      </c>
      <c r="G53" s="8">
        <v>2014566.8743400001</v>
      </c>
      <c r="H53" s="9">
        <f t="shared" si="0"/>
        <v>0.9875595984694947</v>
      </c>
    </row>
    <row r="54" spans="1:8" ht="14.5" customHeight="1" x14ac:dyDescent="0.25">
      <c r="A54" s="12" t="s">
        <v>158</v>
      </c>
      <c r="B54" s="3" t="s">
        <v>159</v>
      </c>
      <c r="C54" s="3" t="s">
        <v>56</v>
      </c>
      <c r="D54" s="3" t="s">
        <v>119</v>
      </c>
      <c r="E54" s="4" t="s">
        <v>90</v>
      </c>
      <c r="F54" s="8">
        <v>2039944.6043177</v>
      </c>
      <c r="G54" s="8">
        <v>538984.71434000018</v>
      </c>
      <c r="H54" s="9">
        <f t="shared" si="0"/>
        <v>0.26421536800518869</v>
      </c>
    </row>
    <row r="55" spans="1:8" ht="14.5" customHeight="1" x14ac:dyDescent="0.25">
      <c r="A55" s="12" t="s">
        <v>158</v>
      </c>
      <c r="B55" s="3" t="s">
        <v>159</v>
      </c>
      <c r="C55" s="3" t="s">
        <v>57</v>
      </c>
      <c r="D55" s="3" t="s">
        <v>140</v>
      </c>
      <c r="E55" s="4" t="s">
        <v>89</v>
      </c>
      <c r="F55" s="8">
        <v>11383866.890367901</v>
      </c>
      <c r="G55" s="8">
        <v>4901930.4661563998</v>
      </c>
      <c r="H55" s="9">
        <f t="shared" si="0"/>
        <v>0.43060328387219754</v>
      </c>
    </row>
    <row r="56" spans="1:8" ht="14.5" customHeight="1" x14ac:dyDescent="0.25">
      <c r="A56" s="12" t="s">
        <v>158</v>
      </c>
      <c r="B56" s="3" t="s">
        <v>159</v>
      </c>
      <c r="C56" s="3" t="s">
        <v>57</v>
      </c>
      <c r="D56" s="3" t="s">
        <v>140</v>
      </c>
      <c r="E56" s="4" t="s">
        <v>90</v>
      </c>
      <c r="F56" s="8">
        <v>11383866.890367901</v>
      </c>
      <c r="G56" s="8">
        <v>4901880.6030081995</v>
      </c>
      <c r="H56" s="9">
        <f t="shared" si="0"/>
        <v>0.43059890371309339</v>
      </c>
    </row>
    <row r="57" spans="1:8" ht="14.5" customHeight="1" x14ac:dyDescent="0.25">
      <c r="A57" s="12" t="s">
        <v>158</v>
      </c>
      <c r="B57" s="3" t="s">
        <v>159</v>
      </c>
      <c r="C57" s="3" t="s">
        <v>155</v>
      </c>
      <c r="D57" s="3" t="s">
        <v>154</v>
      </c>
      <c r="E57" s="4" t="s">
        <v>89</v>
      </c>
      <c r="F57" s="8">
        <v>23863770.860010698</v>
      </c>
      <c r="G57" s="8">
        <v>12632633.745105</v>
      </c>
      <c r="H57" s="9">
        <f t="shared" ref="H57:H58" si="3">IF(ISERROR(G57/F57)=TRUE,"N/A",G57/F57)</f>
        <v>0.52936452579981474</v>
      </c>
    </row>
    <row r="58" spans="1:8" ht="14.5" customHeight="1" x14ac:dyDescent="0.25">
      <c r="A58" s="12" t="s">
        <v>158</v>
      </c>
      <c r="B58" s="3" t="s">
        <v>159</v>
      </c>
      <c r="C58" s="3" t="s">
        <v>155</v>
      </c>
      <c r="D58" s="3" t="s">
        <v>154</v>
      </c>
      <c r="E58" s="4" t="s">
        <v>90</v>
      </c>
      <c r="F58" s="8">
        <v>23863770.860010698</v>
      </c>
      <c r="G58" s="8">
        <v>12632633.745105</v>
      </c>
      <c r="H58" s="9">
        <f t="shared" si="3"/>
        <v>0.52936452579981474</v>
      </c>
    </row>
    <row r="59" spans="1:8" ht="14.5" customHeight="1" x14ac:dyDescent="0.25">
      <c r="A59" s="12" t="s">
        <v>158</v>
      </c>
      <c r="B59" s="3" t="s">
        <v>159</v>
      </c>
      <c r="C59" s="3" t="s">
        <v>58</v>
      </c>
      <c r="D59" s="3" t="s">
        <v>149</v>
      </c>
      <c r="E59" s="4" t="s">
        <v>89</v>
      </c>
      <c r="F59" s="8">
        <v>15424020.745962501</v>
      </c>
      <c r="G59" s="8">
        <v>6894587.1843448998</v>
      </c>
      <c r="H59" s="9">
        <f t="shared" si="0"/>
        <v>0.44700323592015884</v>
      </c>
    </row>
    <row r="60" spans="1:8" ht="14.5" customHeight="1" x14ac:dyDescent="0.25">
      <c r="A60" s="12" t="s">
        <v>158</v>
      </c>
      <c r="B60" s="3" t="s">
        <v>159</v>
      </c>
      <c r="C60" s="3" t="s">
        <v>58</v>
      </c>
      <c r="D60" s="3" t="s">
        <v>149</v>
      </c>
      <c r="E60" s="4" t="s">
        <v>90</v>
      </c>
      <c r="F60" s="8">
        <v>15424020.745962501</v>
      </c>
      <c r="G60" s="8">
        <v>6894587.1843448998</v>
      </c>
      <c r="H60" s="9">
        <f t="shared" si="0"/>
        <v>0.44700323592015884</v>
      </c>
    </row>
    <row r="61" spans="1:8" ht="14.5" customHeight="1" x14ac:dyDescent="0.25">
      <c r="A61" s="12" t="s">
        <v>158</v>
      </c>
      <c r="B61" s="3" t="s">
        <v>159</v>
      </c>
      <c r="C61" s="3" t="s">
        <v>59</v>
      </c>
      <c r="D61" s="3" t="s">
        <v>150</v>
      </c>
      <c r="E61" s="4" t="s">
        <v>89</v>
      </c>
      <c r="F61" s="8">
        <v>12903117.0606861</v>
      </c>
      <c r="G61" s="8">
        <v>3170769.0070794001</v>
      </c>
      <c r="H61" s="9">
        <f t="shared" si="0"/>
        <v>0.2457366690673734</v>
      </c>
    </row>
    <row r="62" spans="1:8" ht="14.5" customHeight="1" x14ac:dyDescent="0.25">
      <c r="A62" s="12" t="s">
        <v>158</v>
      </c>
      <c r="B62" s="3" t="s">
        <v>159</v>
      </c>
      <c r="C62" s="3" t="s">
        <v>59</v>
      </c>
      <c r="D62" s="3" t="s">
        <v>150</v>
      </c>
      <c r="E62" s="4" t="s">
        <v>90</v>
      </c>
      <c r="F62" s="8">
        <v>12903117.0606861</v>
      </c>
      <c r="G62" s="8">
        <v>3170769.0070794001</v>
      </c>
      <c r="H62" s="9">
        <f t="shared" si="0"/>
        <v>0.2457366690673734</v>
      </c>
    </row>
    <row r="63" spans="1:8" ht="14.5" customHeight="1" x14ac:dyDescent="0.25">
      <c r="A63" s="12" t="s">
        <v>158</v>
      </c>
      <c r="B63" s="3" t="s">
        <v>159</v>
      </c>
      <c r="C63" s="3" t="s">
        <v>60</v>
      </c>
      <c r="D63" s="3" t="s">
        <v>148</v>
      </c>
      <c r="E63" s="4" t="s">
        <v>89</v>
      </c>
      <c r="F63" s="8">
        <v>20581617.012297601</v>
      </c>
      <c r="G63" s="8">
        <v>10392421.5187394</v>
      </c>
      <c r="H63" s="9">
        <f t="shared" si="0"/>
        <v>0.50493707625255513</v>
      </c>
    </row>
    <row r="64" spans="1:8" ht="14.5" customHeight="1" x14ac:dyDescent="0.25">
      <c r="A64" s="12" t="s">
        <v>158</v>
      </c>
      <c r="B64" s="3" t="s">
        <v>159</v>
      </c>
      <c r="C64" s="3" t="s">
        <v>60</v>
      </c>
      <c r="D64" s="3" t="s">
        <v>148</v>
      </c>
      <c r="E64" s="4" t="s">
        <v>90</v>
      </c>
      <c r="F64" s="8">
        <v>20581617.012297601</v>
      </c>
      <c r="G64" s="8">
        <v>10392421.5187394</v>
      </c>
      <c r="H64" s="9">
        <f t="shared" si="0"/>
        <v>0.50493707625255513</v>
      </c>
    </row>
    <row r="65" spans="1:8" ht="14.5" customHeight="1" x14ac:dyDescent="0.25">
      <c r="A65" s="12" t="s">
        <v>158</v>
      </c>
      <c r="B65" s="3" t="s">
        <v>159</v>
      </c>
      <c r="C65" s="3" t="s">
        <v>61</v>
      </c>
      <c r="D65" s="3" t="s">
        <v>131</v>
      </c>
      <c r="E65" s="4" t="s">
        <v>89</v>
      </c>
      <c r="F65" s="8">
        <v>28493398.390915003</v>
      </c>
      <c r="G65" s="8">
        <v>27462777.182996001</v>
      </c>
      <c r="H65" s="9">
        <f t="shared" si="0"/>
        <v>0.96382947397922147</v>
      </c>
    </row>
    <row r="66" spans="1:8" ht="14.5" customHeight="1" x14ac:dyDescent="0.25">
      <c r="A66" s="12" t="s">
        <v>158</v>
      </c>
      <c r="B66" s="3" t="s">
        <v>159</v>
      </c>
      <c r="C66" s="3" t="s">
        <v>61</v>
      </c>
      <c r="D66" s="3" t="s">
        <v>131</v>
      </c>
      <c r="E66" s="4" t="s">
        <v>90</v>
      </c>
      <c r="F66" s="8">
        <v>28493398.390915003</v>
      </c>
      <c r="G66" s="8">
        <v>14584159.832996001</v>
      </c>
      <c r="H66" s="9">
        <f t="shared" si="0"/>
        <v>0.51184346749056431</v>
      </c>
    </row>
    <row r="67" spans="1:8" ht="14.5" customHeight="1" x14ac:dyDescent="0.25">
      <c r="A67" s="12" t="s">
        <v>158</v>
      </c>
      <c r="B67" s="3" t="s">
        <v>159</v>
      </c>
      <c r="C67" s="3" t="s">
        <v>62</v>
      </c>
      <c r="D67" s="3" t="s">
        <v>134</v>
      </c>
      <c r="E67" s="4" t="s">
        <v>89</v>
      </c>
      <c r="F67" s="8">
        <v>16945816.588616699</v>
      </c>
      <c r="G67" s="8">
        <v>16258028.609059401</v>
      </c>
      <c r="H67" s="9">
        <f t="shared" si="0"/>
        <v>0.95941252072683725</v>
      </c>
    </row>
    <row r="68" spans="1:8" ht="14.5" customHeight="1" x14ac:dyDescent="0.25">
      <c r="A68" s="12" t="s">
        <v>158</v>
      </c>
      <c r="B68" s="3" t="s">
        <v>159</v>
      </c>
      <c r="C68" s="3" t="s">
        <v>62</v>
      </c>
      <c r="D68" s="3" t="s">
        <v>134</v>
      </c>
      <c r="E68" s="4" t="s">
        <v>90</v>
      </c>
      <c r="F68" s="8">
        <v>16945816.588616699</v>
      </c>
      <c r="G68" s="8">
        <v>8590533.459708102</v>
      </c>
      <c r="H68" s="9">
        <f t="shared" si="0"/>
        <v>0.50694125094442288</v>
      </c>
    </row>
    <row r="69" spans="1:8" ht="14.5" customHeight="1" x14ac:dyDescent="0.25">
      <c r="A69" s="12" t="s">
        <v>158</v>
      </c>
      <c r="B69" s="3" t="s">
        <v>159</v>
      </c>
      <c r="C69" s="3" t="s">
        <v>63</v>
      </c>
      <c r="D69" s="3" t="s">
        <v>132</v>
      </c>
      <c r="E69" s="4" t="s">
        <v>89</v>
      </c>
      <c r="F69" s="8">
        <v>15847864.463271402</v>
      </c>
      <c r="G69" s="8">
        <v>15196700.8262037</v>
      </c>
      <c r="H69" s="9">
        <f t="shared" si="0"/>
        <v>0.95891158467585202</v>
      </c>
    </row>
    <row r="70" spans="1:8" ht="14.5" customHeight="1" x14ac:dyDescent="0.25">
      <c r="A70" s="12" t="s">
        <v>158</v>
      </c>
      <c r="B70" s="3" t="s">
        <v>159</v>
      </c>
      <c r="C70" s="3" t="s">
        <v>63</v>
      </c>
      <c r="D70" s="3" t="s">
        <v>132</v>
      </c>
      <c r="E70" s="4" t="s">
        <v>90</v>
      </c>
      <c r="F70" s="8">
        <v>15847864.463271402</v>
      </c>
      <c r="G70" s="8">
        <v>6508222.0162036996</v>
      </c>
      <c r="H70" s="9">
        <f t="shared" si="0"/>
        <v>0.41066870752756535</v>
      </c>
    </row>
    <row r="71" spans="1:8" ht="14.5" customHeight="1" x14ac:dyDescent="0.25">
      <c r="A71" s="12" t="s">
        <v>158</v>
      </c>
      <c r="B71" s="3" t="s">
        <v>159</v>
      </c>
      <c r="C71" s="3" t="s">
        <v>64</v>
      </c>
      <c r="D71" s="3" t="s">
        <v>133</v>
      </c>
      <c r="E71" s="4" t="s">
        <v>89</v>
      </c>
      <c r="F71" s="8">
        <v>23232290.5155637</v>
      </c>
      <c r="G71" s="8">
        <v>22789666.026969999</v>
      </c>
      <c r="H71" s="9">
        <f t="shared" si="0"/>
        <v>0.98094787561746533</v>
      </c>
    </row>
    <row r="72" spans="1:8" ht="14.5" customHeight="1" x14ac:dyDescent="0.25">
      <c r="A72" s="12" t="s">
        <v>158</v>
      </c>
      <c r="B72" s="3" t="s">
        <v>159</v>
      </c>
      <c r="C72" s="3" t="s">
        <v>64</v>
      </c>
      <c r="D72" s="3" t="s">
        <v>133</v>
      </c>
      <c r="E72" s="4" t="s">
        <v>90</v>
      </c>
      <c r="F72" s="8">
        <v>23232290.5155637</v>
      </c>
      <c r="G72" s="8">
        <v>6994807.6769699994</v>
      </c>
      <c r="H72" s="9">
        <f t="shared" si="0"/>
        <v>0.30108127617825975</v>
      </c>
    </row>
    <row r="73" spans="1:8" ht="14.5" customHeight="1" x14ac:dyDescent="0.25">
      <c r="A73" s="12" t="s">
        <v>158</v>
      </c>
      <c r="B73" s="3" t="s">
        <v>159</v>
      </c>
      <c r="C73" s="3" t="s">
        <v>65</v>
      </c>
      <c r="D73" s="3" t="s">
        <v>106</v>
      </c>
      <c r="E73" s="4" t="s">
        <v>89</v>
      </c>
      <c r="F73" s="8">
        <v>3266792.4823859995</v>
      </c>
      <c r="G73" s="8">
        <v>6835203.5961057004</v>
      </c>
      <c r="H73" s="9">
        <f t="shared" si="0"/>
        <v>2.092328678041222</v>
      </c>
    </row>
    <row r="74" spans="1:8" ht="14.5" customHeight="1" x14ac:dyDescent="0.25">
      <c r="A74" s="12" t="s">
        <v>158</v>
      </c>
      <c r="B74" s="3" t="s">
        <v>159</v>
      </c>
      <c r="C74" s="3" t="s">
        <v>65</v>
      </c>
      <c r="D74" s="3" t="s">
        <v>106</v>
      </c>
      <c r="E74" s="4" t="s">
        <v>90</v>
      </c>
      <c r="F74" s="8">
        <v>3266792.4823859995</v>
      </c>
      <c r="G74" s="8">
        <v>733966.27610570006</v>
      </c>
      <c r="H74" s="9">
        <f t="shared" ref="H74:H110" si="4">IF(ISERROR(G74/F74)=TRUE,"N/A",G74/F74)</f>
        <v>0.22467490055249112</v>
      </c>
    </row>
    <row r="75" spans="1:8" ht="14.5" customHeight="1" x14ac:dyDescent="0.25">
      <c r="A75" s="12" t="s">
        <v>158</v>
      </c>
      <c r="B75" s="3" t="s">
        <v>159</v>
      </c>
      <c r="C75" s="3" t="s">
        <v>66</v>
      </c>
      <c r="D75" s="3" t="s">
        <v>123</v>
      </c>
      <c r="E75" s="4" t="s">
        <v>89</v>
      </c>
      <c r="F75" s="8">
        <v>4068898.2559146998</v>
      </c>
      <c r="G75" s="8">
        <v>3489894.3349604001</v>
      </c>
      <c r="H75" s="9">
        <f t="shared" si="4"/>
        <v>0.85770007394197234</v>
      </c>
    </row>
    <row r="76" spans="1:8" ht="14.5" customHeight="1" x14ac:dyDescent="0.25">
      <c r="A76" s="12" t="s">
        <v>158</v>
      </c>
      <c r="B76" s="3" t="s">
        <v>159</v>
      </c>
      <c r="C76" s="3" t="s">
        <v>66</v>
      </c>
      <c r="D76" s="3" t="s">
        <v>123</v>
      </c>
      <c r="E76" s="4" t="s">
        <v>90</v>
      </c>
      <c r="F76" s="8">
        <v>4068898.2559146998</v>
      </c>
      <c r="G76" s="8">
        <v>1742679.7633925001</v>
      </c>
      <c r="H76" s="9">
        <f t="shared" si="4"/>
        <v>0.42829278438193358</v>
      </c>
    </row>
    <row r="77" spans="1:8" ht="14.5" customHeight="1" x14ac:dyDescent="0.25">
      <c r="A77" s="12" t="s">
        <v>158</v>
      </c>
      <c r="B77" s="3" t="s">
        <v>159</v>
      </c>
      <c r="C77" s="3" t="s">
        <v>67</v>
      </c>
      <c r="D77" s="3" t="s">
        <v>144</v>
      </c>
      <c r="E77" s="4" t="s">
        <v>89</v>
      </c>
      <c r="F77" s="8">
        <v>17380212.1211036</v>
      </c>
      <c r="G77" s="8">
        <v>8127490.9738669004</v>
      </c>
      <c r="H77" s="9">
        <f t="shared" si="4"/>
        <v>0.46762898618471094</v>
      </c>
    </row>
    <row r="78" spans="1:8" ht="14.5" customHeight="1" x14ac:dyDescent="0.25">
      <c r="A78" s="12" t="s">
        <v>158</v>
      </c>
      <c r="B78" s="3" t="s">
        <v>159</v>
      </c>
      <c r="C78" s="3" t="s">
        <v>67</v>
      </c>
      <c r="D78" s="3" t="s">
        <v>144</v>
      </c>
      <c r="E78" s="4" t="s">
        <v>90</v>
      </c>
      <c r="F78" s="8">
        <v>17380212.1211036</v>
      </c>
      <c r="G78" s="8">
        <v>8127490.9738669004</v>
      </c>
      <c r="H78" s="9">
        <f t="shared" si="4"/>
        <v>0.46762898618471094</v>
      </c>
    </row>
    <row r="79" spans="1:8" ht="14.5" customHeight="1" x14ac:dyDescent="0.25">
      <c r="A79" s="12" t="s">
        <v>158</v>
      </c>
      <c r="B79" s="3" t="s">
        <v>159</v>
      </c>
      <c r="C79" s="3" t="s">
        <v>68</v>
      </c>
      <c r="D79" s="3" t="s">
        <v>113</v>
      </c>
      <c r="E79" s="4" t="s">
        <v>89</v>
      </c>
      <c r="F79" s="8">
        <v>4141797.2615772998</v>
      </c>
      <c r="G79" s="8">
        <v>3516067.0378131</v>
      </c>
      <c r="H79" s="9">
        <f t="shared" si="4"/>
        <v>0.84892301958645222</v>
      </c>
    </row>
    <row r="80" spans="1:8" ht="14.5" customHeight="1" x14ac:dyDescent="0.25">
      <c r="A80" s="12" t="s">
        <v>158</v>
      </c>
      <c r="B80" s="3" t="s">
        <v>159</v>
      </c>
      <c r="C80" s="3" t="s">
        <v>68</v>
      </c>
      <c r="D80" s="3" t="s">
        <v>113</v>
      </c>
      <c r="E80" s="4" t="s">
        <v>90</v>
      </c>
      <c r="F80" s="8">
        <v>4141797.2615772998</v>
      </c>
      <c r="G80" s="8">
        <v>2832530.1478130999</v>
      </c>
      <c r="H80" s="9">
        <f t="shared" si="4"/>
        <v>0.68388913530122952</v>
      </c>
    </row>
    <row r="81" spans="1:8" ht="14.5" customHeight="1" x14ac:dyDescent="0.25">
      <c r="A81" s="12" t="s">
        <v>158</v>
      </c>
      <c r="B81" s="3" t="s">
        <v>159</v>
      </c>
      <c r="C81" s="3" t="s">
        <v>69</v>
      </c>
      <c r="D81" s="3" t="s">
        <v>114</v>
      </c>
      <c r="E81" s="4" t="s">
        <v>89</v>
      </c>
      <c r="F81" s="8">
        <v>5008469.6538736001</v>
      </c>
      <c r="G81" s="8">
        <v>3490783.6441329001</v>
      </c>
      <c r="H81" s="9">
        <f t="shared" si="4"/>
        <v>0.69697609956228712</v>
      </c>
    </row>
    <row r="82" spans="1:8" ht="14.5" customHeight="1" x14ac:dyDescent="0.25">
      <c r="A82" s="12" t="s">
        <v>158</v>
      </c>
      <c r="B82" s="3" t="s">
        <v>159</v>
      </c>
      <c r="C82" s="3" t="s">
        <v>69</v>
      </c>
      <c r="D82" s="3" t="s">
        <v>114</v>
      </c>
      <c r="E82" s="4" t="s">
        <v>90</v>
      </c>
      <c r="F82" s="8">
        <v>5008469.6538736001</v>
      </c>
      <c r="G82" s="8">
        <v>3099703.4741329001</v>
      </c>
      <c r="H82" s="9">
        <f t="shared" si="4"/>
        <v>0.61889233405568478</v>
      </c>
    </row>
    <row r="83" spans="1:8" ht="14.5" customHeight="1" x14ac:dyDescent="0.25">
      <c r="A83" s="12" t="s">
        <v>158</v>
      </c>
      <c r="B83" s="3" t="s">
        <v>159</v>
      </c>
      <c r="C83" s="3" t="s">
        <v>70</v>
      </c>
      <c r="D83" s="3" t="s">
        <v>138</v>
      </c>
      <c r="E83" s="4" t="s">
        <v>89</v>
      </c>
      <c r="F83" s="8">
        <v>9379229.1160168983</v>
      </c>
      <c r="G83" s="8">
        <v>5808256.0744906999</v>
      </c>
      <c r="H83" s="9">
        <f t="shared" si="4"/>
        <v>0.61926795930082867</v>
      </c>
    </row>
    <row r="84" spans="1:8" ht="14.5" customHeight="1" x14ac:dyDescent="0.25">
      <c r="A84" s="12" t="s">
        <v>158</v>
      </c>
      <c r="B84" s="3" t="s">
        <v>159</v>
      </c>
      <c r="C84" s="3" t="s">
        <v>70</v>
      </c>
      <c r="D84" s="3" t="s">
        <v>138</v>
      </c>
      <c r="E84" s="4" t="s">
        <v>90</v>
      </c>
      <c r="F84" s="8">
        <v>9379229.1160168983</v>
      </c>
      <c r="G84" s="8">
        <v>5808256.0744906999</v>
      </c>
      <c r="H84" s="9">
        <f t="shared" si="4"/>
        <v>0.61926795930082867</v>
      </c>
    </row>
    <row r="85" spans="1:8" ht="14.5" customHeight="1" x14ac:dyDescent="0.25">
      <c r="A85" s="12" t="s">
        <v>158</v>
      </c>
      <c r="B85" s="3" t="s">
        <v>159</v>
      </c>
      <c r="C85" s="3" t="s">
        <v>71</v>
      </c>
      <c r="D85" s="3" t="s">
        <v>115</v>
      </c>
      <c r="E85" s="4" t="s">
        <v>89</v>
      </c>
      <c r="F85" s="8">
        <v>6672136.8084384007</v>
      </c>
      <c r="G85" s="8">
        <v>5368505.4860081002</v>
      </c>
      <c r="H85" s="9">
        <f t="shared" si="4"/>
        <v>0.80461561867532916</v>
      </c>
    </row>
    <row r="86" spans="1:8" ht="14.5" customHeight="1" x14ac:dyDescent="0.25">
      <c r="A86" s="12" t="s">
        <v>158</v>
      </c>
      <c r="B86" s="3" t="s">
        <v>159</v>
      </c>
      <c r="C86" s="3" t="s">
        <v>71</v>
      </c>
      <c r="D86" s="3" t="s">
        <v>115</v>
      </c>
      <c r="E86" s="4" t="s">
        <v>90</v>
      </c>
      <c r="F86" s="8">
        <v>6672136.8084384007</v>
      </c>
      <c r="G86" s="8">
        <v>4376485.2060081</v>
      </c>
      <c r="H86" s="9">
        <f t="shared" si="4"/>
        <v>0.65593457263542032</v>
      </c>
    </row>
    <row r="87" spans="1:8" ht="14.5" customHeight="1" x14ac:dyDescent="0.25">
      <c r="A87" s="12" t="s">
        <v>158</v>
      </c>
      <c r="B87" s="3" t="s">
        <v>159</v>
      </c>
      <c r="C87" s="3" t="s">
        <v>72</v>
      </c>
      <c r="D87" s="3" t="s">
        <v>116</v>
      </c>
      <c r="E87" s="4" t="s">
        <v>89</v>
      </c>
      <c r="F87" s="8">
        <v>1717132.5734978002</v>
      </c>
      <c r="G87" s="8">
        <v>1888640.0453218999</v>
      </c>
      <c r="H87" s="9">
        <f t="shared" si="4"/>
        <v>1.0998801574620058</v>
      </c>
    </row>
    <row r="88" spans="1:8" ht="14.5" customHeight="1" x14ac:dyDescent="0.25">
      <c r="A88" s="12" t="s">
        <v>158</v>
      </c>
      <c r="B88" s="3" t="s">
        <v>159</v>
      </c>
      <c r="C88" s="3" t="s">
        <v>72</v>
      </c>
      <c r="D88" s="3" t="s">
        <v>116</v>
      </c>
      <c r="E88" s="4" t="s">
        <v>90</v>
      </c>
      <c r="F88" s="8">
        <v>1717132.5734978002</v>
      </c>
      <c r="G88" s="8">
        <v>868571.80532189994</v>
      </c>
      <c r="H88" s="9">
        <f t="shared" si="4"/>
        <v>0.50582687599514731</v>
      </c>
    </row>
    <row r="89" spans="1:8" ht="14.5" customHeight="1" x14ac:dyDescent="0.25">
      <c r="A89" s="12" t="s">
        <v>158</v>
      </c>
      <c r="B89" s="3" t="s">
        <v>159</v>
      </c>
      <c r="C89" s="3" t="s">
        <v>73</v>
      </c>
      <c r="D89" s="3" t="s">
        <v>141</v>
      </c>
      <c r="E89" s="4" t="s">
        <v>89</v>
      </c>
      <c r="F89" s="8">
        <v>17597600.122924201</v>
      </c>
      <c r="G89" s="8">
        <v>7880041.1017821003</v>
      </c>
      <c r="H89" s="9">
        <f t="shared" si="4"/>
        <v>0.44779066729200517</v>
      </c>
    </row>
    <row r="90" spans="1:8" ht="14.5" customHeight="1" x14ac:dyDescent="0.25">
      <c r="A90" s="12" t="s">
        <v>158</v>
      </c>
      <c r="B90" s="3" t="s">
        <v>159</v>
      </c>
      <c r="C90" s="3" t="s">
        <v>73</v>
      </c>
      <c r="D90" s="3" t="s">
        <v>141</v>
      </c>
      <c r="E90" s="4" t="s">
        <v>90</v>
      </c>
      <c r="F90" s="8">
        <v>17597600.122924201</v>
      </c>
      <c r="G90" s="8">
        <v>7880041.1017821003</v>
      </c>
      <c r="H90" s="9">
        <f t="shared" si="4"/>
        <v>0.44779066729200517</v>
      </c>
    </row>
    <row r="91" spans="1:8" ht="14.5" customHeight="1" x14ac:dyDescent="0.25">
      <c r="A91" s="12" t="s">
        <v>158</v>
      </c>
      <c r="B91" s="3" t="s">
        <v>159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158</v>
      </c>
      <c r="B92" s="3" t="s">
        <v>159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158</v>
      </c>
      <c r="B93" s="3" t="s">
        <v>159</v>
      </c>
      <c r="C93" s="3" t="s">
        <v>75</v>
      </c>
      <c r="D93" s="3" t="s">
        <v>129</v>
      </c>
      <c r="E93" s="4" t="s">
        <v>89</v>
      </c>
      <c r="F93" s="8">
        <v>4128357.2904558005</v>
      </c>
      <c r="G93" s="8">
        <v>4201697.7556186998</v>
      </c>
      <c r="H93" s="9">
        <f t="shared" si="4"/>
        <v>1.0177650479362463</v>
      </c>
    </row>
    <row r="94" spans="1:8" ht="14.5" customHeight="1" x14ac:dyDescent="0.25">
      <c r="A94" s="12" t="s">
        <v>158</v>
      </c>
      <c r="B94" s="3" t="s">
        <v>159</v>
      </c>
      <c r="C94" s="3" t="s">
        <v>75</v>
      </c>
      <c r="D94" s="3" t="s">
        <v>129</v>
      </c>
      <c r="E94" s="4" t="s">
        <v>90</v>
      </c>
      <c r="F94" s="8">
        <v>4128357.2904558005</v>
      </c>
      <c r="G94" s="8">
        <v>1478455.4072850998</v>
      </c>
      <c r="H94" s="9">
        <f t="shared" si="4"/>
        <v>0.35812196068956709</v>
      </c>
    </row>
    <row r="95" spans="1:8" ht="14.5" customHeight="1" x14ac:dyDescent="0.25">
      <c r="A95" s="12" t="s">
        <v>158</v>
      </c>
      <c r="B95" s="3" t="s">
        <v>159</v>
      </c>
      <c r="C95" s="3" t="s">
        <v>76</v>
      </c>
      <c r="D95" s="3" t="s">
        <v>111</v>
      </c>
      <c r="E95" s="4" t="s">
        <v>89</v>
      </c>
      <c r="F95" s="8">
        <v>4665766.0519075003</v>
      </c>
      <c r="G95" s="8">
        <v>3881406.7783247</v>
      </c>
      <c r="H95" s="9">
        <f t="shared" si="4"/>
        <v>0.83189056955349672</v>
      </c>
    </row>
    <row r="96" spans="1:8" ht="14.5" customHeight="1" x14ac:dyDescent="0.25">
      <c r="A96" s="12" t="s">
        <v>158</v>
      </c>
      <c r="B96" s="3" t="s">
        <v>159</v>
      </c>
      <c r="C96" s="3" t="s">
        <v>76</v>
      </c>
      <c r="D96" s="3" t="s">
        <v>111</v>
      </c>
      <c r="E96" s="4" t="s">
        <v>90</v>
      </c>
      <c r="F96" s="8">
        <v>4665766.0519075003</v>
      </c>
      <c r="G96" s="8">
        <v>2702639.8483247003</v>
      </c>
      <c r="H96" s="9">
        <f t="shared" si="4"/>
        <v>0.57924889894978404</v>
      </c>
    </row>
    <row r="97" spans="1:8" ht="14.5" customHeight="1" x14ac:dyDescent="0.25">
      <c r="A97" s="12" t="s">
        <v>158</v>
      </c>
      <c r="B97" s="3" t="s">
        <v>159</v>
      </c>
      <c r="C97" s="3" t="s">
        <v>77</v>
      </c>
      <c r="D97" s="3" t="s">
        <v>139</v>
      </c>
      <c r="E97" s="4" t="s">
        <v>89</v>
      </c>
      <c r="F97" s="8">
        <v>24051019.9830398</v>
      </c>
      <c r="G97" s="8">
        <v>30143934.188253298</v>
      </c>
      <c r="H97" s="9">
        <f t="shared" si="4"/>
        <v>1.2533328819114564</v>
      </c>
    </row>
    <row r="98" spans="1:8" ht="14.5" customHeight="1" x14ac:dyDescent="0.25">
      <c r="A98" s="12" t="s">
        <v>158</v>
      </c>
      <c r="B98" s="3" t="s">
        <v>159</v>
      </c>
      <c r="C98" s="3" t="s">
        <v>77</v>
      </c>
      <c r="D98" s="3" t="s">
        <v>139</v>
      </c>
      <c r="E98" s="4" t="s">
        <v>90</v>
      </c>
      <c r="F98" s="8">
        <v>24051019.9830398</v>
      </c>
      <c r="G98" s="8">
        <v>30143934.188253298</v>
      </c>
      <c r="H98" s="9">
        <f t="shared" si="4"/>
        <v>1.2533328819114564</v>
      </c>
    </row>
    <row r="99" spans="1:8" ht="14.5" customHeight="1" x14ac:dyDescent="0.25">
      <c r="A99" s="12" t="s">
        <v>158</v>
      </c>
      <c r="B99" s="3" t="s">
        <v>159</v>
      </c>
      <c r="C99" s="3" t="s">
        <v>78</v>
      </c>
      <c r="D99" s="3" t="s">
        <v>120</v>
      </c>
      <c r="E99" s="4" t="s">
        <v>89</v>
      </c>
      <c r="F99" s="8">
        <v>220052.30004070001</v>
      </c>
      <c r="G99" s="8">
        <v>0</v>
      </c>
      <c r="H99" s="9">
        <f t="shared" si="4"/>
        <v>0</v>
      </c>
    </row>
    <row r="100" spans="1:8" ht="14.5" customHeight="1" x14ac:dyDescent="0.25">
      <c r="A100" s="12" t="s">
        <v>158</v>
      </c>
      <c r="B100" s="3" t="s">
        <v>159</v>
      </c>
      <c r="C100" s="3" t="s">
        <v>78</v>
      </c>
      <c r="D100" s="3" t="s">
        <v>120</v>
      </c>
      <c r="E100" s="4" t="s">
        <v>90</v>
      </c>
      <c r="F100" s="8">
        <v>220052.30004070001</v>
      </c>
      <c r="G100" s="8">
        <v>0</v>
      </c>
      <c r="H100" s="9">
        <f t="shared" si="4"/>
        <v>0</v>
      </c>
    </row>
    <row r="101" spans="1:8" ht="14.5" customHeight="1" x14ac:dyDescent="0.25">
      <c r="A101" s="12" t="s">
        <v>158</v>
      </c>
      <c r="B101" s="3" t="s">
        <v>159</v>
      </c>
      <c r="C101" s="3" t="s">
        <v>79</v>
      </c>
      <c r="D101" s="3" t="s">
        <v>124</v>
      </c>
      <c r="E101" s="4" t="s">
        <v>89</v>
      </c>
      <c r="F101" s="8">
        <v>1895011.9915900999</v>
      </c>
      <c r="G101" s="8">
        <v>2280313.9265545998</v>
      </c>
      <c r="H101" s="9">
        <f t="shared" si="4"/>
        <v>1.2033242727087938</v>
      </c>
    </row>
    <row r="102" spans="1:8" ht="14.5" customHeight="1" x14ac:dyDescent="0.25">
      <c r="A102" s="12" t="s">
        <v>158</v>
      </c>
      <c r="B102" s="3" t="s">
        <v>159</v>
      </c>
      <c r="C102" s="3" t="s">
        <v>79</v>
      </c>
      <c r="D102" s="3" t="s">
        <v>124</v>
      </c>
      <c r="E102" s="4" t="s">
        <v>90</v>
      </c>
      <c r="F102" s="8">
        <v>1895011.9915900999</v>
      </c>
      <c r="G102" s="8">
        <v>831386.3617033998</v>
      </c>
      <c r="H102" s="9">
        <f t="shared" si="4"/>
        <v>0.43872353599503378</v>
      </c>
    </row>
    <row r="103" spans="1:8" ht="14.5" customHeight="1" x14ac:dyDescent="0.25">
      <c r="A103" s="12" t="s">
        <v>158</v>
      </c>
      <c r="B103" s="3" t="s">
        <v>159</v>
      </c>
      <c r="C103" s="3" t="s">
        <v>80</v>
      </c>
      <c r="D103" s="3" t="s">
        <v>117</v>
      </c>
      <c r="E103" s="4" t="s">
        <v>89</v>
      </c>
      <c r="F103" s="8">
        <v>5345971.5864543002</v>
      </c>
      <c r="G103" s="8">
        <v>4833062.0254046004</v>
      </c>
      <c r="H103" s="9">
        <f t="shared" si="4"/>
        <v>0.90405681123533888</v>
      </c>
    </row>
    <row r="104" spans="1:8" ht="14.5" customHeight="1" x14ac:dyDescent="0.25">
      <c r="A104" s="12" t="s">
        <v>158</v>
      </c>
      <c r="B104" s="3" t="s">
        <v>159</v>
      </c>
      <c r="C104" s="3" t="s">
        <v>80</v>
      </c>
      <c r="D104" s="3" t="s">
        <v>117</v>
      </c>
      <c r="E104" s="4" t="s">
        <v>90</v>
      </c>
      <c r="F104" s="8">
        <v>5345971.5864543002</v>
      </c>
      <c r="G104" s="8">
        <v>3858859.6154046003</v>
      </c>
      <c r="H104" s="9">
        <f t="shared" si="4"/>
        <v>0.72182568743579456</v>
      </c>
    </row>
    <row r="105" spans="1:8" ht="14.5" customHeight="1" x14ac:dyDescent="0.25">
      <c r="A105" s="12" t="s">
        <v>158</v>
      </c>
      <c r="B105" s="3" t="s">
        <v>159</v>
      </c>
      <c r="C105" s="3" t="s">
        <v>81</v>
      </c>
      <c r="D105" s="3" t="s">
        <v>118</v>
      </c>
      <c r="E105" s="4" t="s">
        <v>89</v>
      </c>
      <c r="F105" s="8">
        <v>3250228.1484211995</v>
      </c>
      <c r="G105" s="8">
        <v>2652169.3526043999</v>
      </c>
      <c r="H105" s="9">
        <f t="shared" si="4"/>
        <v>0.81599482605327045</v>
      </c>
    </row>
    <row r="106" spans="1:8" ht="14.5" customHeight="1" x14ac:dyDescent="0.25">
      <c r="A106" s="12" t="s">
        <v>158</v>
      </c>
      <c r="B106" s="3" t="s">
        <v>159</v>
      </c>
      <c r="C106" s="3" t="s">
        <v>81</v>
      </c>
      <c r="D106" s="3" t="s">
        <v>118</v>
      </c>
      <c r="E106" s="4" t="s">
        <v>90</v>
      </c>
      <c r="F106" s="8">
        <v>3250228.1484211995</v>
      </c>
      <c r="G106" s="8">
        <v>1960717.8626043999</v>
      </c>
      <c r="H106" s="9">
        <f t="shared" si="4"/>
        <v>0.60325545563834337</v>
      </c>
    </row>
    <row r="107" spans="1:8" ht="14.5" customHeight="1" x14ac:dyDescent="0.25">
      <c r="A107" s="12" t="s">
        <v>158</v>
      </c>
      <c r="B107" s="3" t="s">
        <v>159</v>
      </c>
      <c r="C107" s="3" t="s">
        <v>82</v>
      </c>
      <c r="D107" s="3" t="s">
        <v>135</v>
      </c>
      <c r="E107" s="4" t="s">
        <v>89</v>
      </c>
      <c r="F107" s="8">
        <v>1068006.8851562999</v>
      </c>
      <c r="G107" s="8">
        <v>133701.14860059999</v>
      </c>
      <c r="H107" s="9">
        <f t="shared" si="4"/>
        <v>0.12518753433039262</v>
      </c>
    </row>
    <row r="108" spans="1:8" ht="14.5" customHeight="1" x14ac:dyDescent="0.25">
      <c r="A108" s="12" t="s">
        <v>158</v>
      </c>
      <c r="B108" s="3" t="s">
        <v>159</v>
      </c>
      <c r="C108" s="3" t="s">
        <v>82</v>
      </c>
      <c r="D108" s="3" t="s">
        <v>135</v>
      </c>
      <c r="E108" s="4" t="s">
        <v>90</v>
      </c>
      <c r="F108" s="8">
        <v>1068006.8851562999</v>
      </c>
      <c r="G108" s="8">
        <v>132021.0963837</v>
      </c>
      <c r="H108" s="9">
        <f t="shared" si="4"/>
        <v>0.12361446187154408</v>
      </c>
    </row>
    <row r="109" spans="1:8" ht="14.5" customHeight="1" x14ac:dyDescent="0.25">
      <c r="A109" s="12" t="s">
        <v>158</v>
      </c>
      <c r="B109" s="3" t="s">
        <v>159</v>
      </c>
      <c r="C109" s="3" t="s">
        <v>83</v>
      </c>
      <c r="D109" s="3" t="s">
        <v>102</v>
      </c>
      <c r="E109" s="4" t="s">
        <v>89</v>
      </c>
      <c r="F109" s="8">
        <v>642160.18630250008</v>
      </c>
      <c r="G109" s="8">
        <v>1112833.0849297</v>
      </c>
      <c r="H109" s="9">
        <f t="shared" si="4"/>
        <v>1.7329524761372885</v>
      </c>
    </row>
    <row r="110" spans="1:8" ht="14.5" customHeight="1" x14ac:dyDescent="0.25">
      <c r="A110" s="12" t="s">
        <v>158</v>
      </c>
      <c r="B110" s="3" t="s">
        <v>159</v>
      </c>
      <c r="C110" s="3" t="s">
        <v>83</v>
      </c>
      <c r="D110" s="3" t="s">
        <v>102</v>
      </c>
      <c r="E110" s="4" t="s">
        <v>90</v>
      </c>
      <c r="F110" s="8">
        <v>642160.18630250008</v>
      </c>
      <c r="G110" s="8">
        <v>1112812.1342809</v>
      </c>
      <c r="H110" s="9">
        <f t="shared" si="4"/>
        <v>1.7329198508683183</v>
      </c>
    </row>
    <row r="111" spans="1:8" ht="14.5" customHeight="1" x14ac:dyDescent="0.25">
      <c r="A111" s="12" t="s">
        <v>158</v>
      </c>
      <c r="B111" s="3" t="s">
        <v>159</v>
      </c>
      <c r="C111" s="3" t="s">
        <v>156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158</v>
      </c>
      <c r="B112" s="3" t="s">
        <v>159</v>
      </c>
      <c r="C112" s="3" t="s">
        <v>156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zEH3IPKvGOS8N1cljXmI7Ch25awfi7L3Q5IUvC4li8klbk+apSRmD/747GySzCrmO92DCETPZkDHFCsD4sU8Lg==" saltValue="gfvz5WEXHXhxHyk77M2ZmQ==" spinCount="100000" sheet="1" objects="1" scenarios="1"/>
  <sortState xmlns:xlrd2="http://schemas.microsoft.com/office/spreadsheetml/2017/richdata2" ref="C7:H110">
    <sortCondition ref="C7:C110"/>
  </sortState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9217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63500</xdr:colOff>
                <xdr:row>0</xdr:row>
                <xdr:rowOff>0</xdr:rowOff>
              </to>
            </anchor>
          </controlPr>
        </control>
      </mc:Choice>
      <mc:Fallback>
        <control shapeId="9217" r:id="rId4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4BB-DBF5-42F0-A4DC-F35D44F11980}">
  <sheetPr codeName="Sheet4"/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90625" style="1" bestFit="1" customWidth="1"/>
    <col min="5" max="5" width="17.453125" style="1" bestFit="1" customWidth="1"/>
    <col min="6" max="6" width="17" style="1" bestFit="1" customWidth="1"/>
    <col min="7" max="7" width="13.26953125" style="1" customWidth="1"/>
    <col min="8" max="8" width="30.54296875" style="1" bestFit="1" customWidth="1"/>
    <col min="9" max="16384" width="8.7265625" style="1"/>
  </cols>
  <sheetData>
    <row r="1" spans="1:8" x14ac:dyDescent="0.25">
      <c r="A1" s="2" t="s">
        <v>91</v>
      </c>
    </row>
    <row r="2" spans="1:8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92</v>
      </c>
      <c r="G2" s="5" t="s">
        <v>87</v>
      </c>
      <c r="H2" s="5" t="s">
        <v>93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4" t="s">
        <v>89</v>
      </c>
      <c r="F3" s="8">
        <v>1146410272.329005</v>
      </c>
      <c r="G3" s="8">
        <v>636561204.47000015</v>
      </c>
      <c r="H3" s="9">
        <f>IF(ISERROR(G3/F3)=TRUE,"N/A",G3/F3)</f>
        <v>0.55526474233067169</v>
      </c>
    </row>
    <row r="4" spans="1:8" ht="14.5" customHeight="1" x14ac:dyDescent="0.25">
      <c r="A4" s="12" t="s">
        <v>158</v>
      </c>
      <c r="B4" s="3" t="s">
        <v>159</v>
      </c>
      <c r="C4" s="3" t="s">
        <v>31</v>
      </c>
      <c r="D4" s="3" t="s">
        <v>152</v>
      </c>
      <c r="E4" s="4" t="s">
        <v>90</v>
      </c>
      <c r="F4" s="8">
        <v>1146410272.329005</v>
      </c>
      <c r="G4" s="8">
        <v>565313244.8700006</v>
      </c>
      <c r="H4" s="9">
        <f t="shared" ref="H4:H73" si="0">IF(ISERROR(G4/F4)=TRUE,"N/A",G4/F4)</f>
        <v>0.49311599740076562</v>
      </c>
    </row>
    <row r="5" spans="1:8" ht="14.5" customHeight="1" x14ac:dyDescent="0.25">
      <c r="A5" s="12" t="s">
        <v>158</v>
      </c>
      <c r="B5" s="3" t="s">
        <v>159</v>
      </c>
      <c r="C5" s="3" t="s">
        <v>32</v>
      </c>
      <c r="D5" s="3" t="s">
        <v>151</v>
      </c>
      <c r="E5" s="4" t="s">
        <v>89</v>
      </c>
      <c r="F5" s="8">
        <v>915094544.6658448</v>
      </c>
      <c r="G5" s="8">
        <v>636356912.11185002</v>
      </c>
      <c r="H5" s="9">
        <f t="shared" si="0"/>
        <v>0.69540018113016033</v>
      </c>
    </row>
    <row r="6" spans="1:8" ht="14.5" customHeight="1" x14ac:dyDescent="0.25">
      <c r="A6" s="12" t="s">
        <v>158</v>
      </c>
      <c r="B6" s="3" t="s">
        <v>159</v>
      </c>
      <c r="C6" s="3" t="s">
        <v>32</v>
      </c>
      <c r="D6" s="3" t="s">
        <v>151</v>
      </c>
      <c r="E6" s="4" t="s">
        <v>90</v>
      </c>
      <c r="F6" s="8">
        <v>915094544.6658448</v>
      </c>
      <c r="G6" s="8">
        <v>565108952.5118506</v>
      </c>
      <c r="H6" s="9">
        <f t="shared" si="0"/>
        <v>0.61754160354895937</v>
      </c>
    </row>
    <row r="7" spans="1:8" ht="14.5" customHeight="1" x14ac:dyDescent="0.25">
      <c r="A7" s="12" t="s">
        <v>158</v>
      </c>
      <c r="B7" s="3" t="s">
        <v>159</v>
      </c>
      <c r="C7" s="3" t="s">
        <v>33</v>
      </c>
      <c r="D7" s="3" t="s">
        <v>100</v>
      </c>
      <c r="E7" s="4" t="s">
        <v>89</v>
      </c>
      <c r="F7" s="8">
        <v>98300794.177345097</v>
      </c>
      <c r="G7" s="8">
        <v>114372460.50782301</v>
      </c>
      <c r="H7" s="9">
        <f t="shared" si="0"/>
        <v>1.1634947760593155</v>
      </c>
    </row>
    <row r="8" spans="1:8" ht="14.5" customHeight="1" x14ac:dyDescent="0.25">
      <c r="A8" s="12" t="s">
        <v>158</v>
      </c>
      <c r="B8" s="3" t="s">
        <v>159</v>
      </c>
      <c r="C8" s="3" t="s">
        <v>33</v>
      </c>
      <c r="D8" s="3" t="s">
        <v>100</v>
      </c>
      <c r="E8" s="4" t="s">
        <v>90</v>
      </c>
      <c r="F8" s="8">
        <v>98300794.177345097</v>
      </c>
      <c r="G8" s="8">
        <v>114372460.50782301</v>
      </c>
      <c r="H8" s="9">
        <f t="shared" si="0"/>
        <v>1.1634947760593155</v>
      </c>
    </row>
    <row r="9" spans="1:8" ht="14.5" customHeight="1" x14ac:dyDescent="0.25">
      <c r="A9" s="12" t="s">
        <v>158</v>
      </c>
      <c r="B9" s="3" t="s">
        <v>159</v>
      </c>
      <c r="C9" s="3" t="s">
        <v>34</v>
      </c>
      <c r="D9" s="3" t="s">
        <v>107</v>
      </c>
      <c r="E9" s="4" t="s">
        <v>89</v>
      </c>
      <c r="F9" s="8">
        <v>2052249.8371881999</v>
      </c>
      <c r="G9" s="8">
        <v>1136001.0222002999</v>
      </c>
      <c r="H9" s="9">
        <f t="shared" si="0"/>
        <v>0.55353934088100198</v>
      </c>
    </row>
    <row r="10" spans="1:8" ht="14.5" customHeight="1" x14ac:dyDescent="0.25">
      <c r="A10" s="12" t="s">
        <v>158</v>
      </c>
      <c r="B10" s="3" t="s">
        <v>159</v>
      </c>
      <c r="C10" s="3" t="s">
        <v>34</v>
      </c>
      <c r="D10" s="3" t="s">
        <v>107</v>
      </c>
      <c r="E10" s="4" t="s">
        <v>90</v>
      </c>
      <c r="F10" s="8">
        <v>2052249.8371881999</v>
      </c>
      <c r="G10" s="8">
        <v>639039.02220029989</v>
      </c>
      <c r="H10" s="9">
        <f t="shared" si="0"/>
        <v>0.31138461342301832</v>
      </c>
    </row>
    <row r="11" spans="1:8" ht="14.5" customHeight="1" x14ac:dyDescent="0.25">
      <c r="A11" s="12" t="s">
        <v>158</v>
      </c>
      <c r="B11" s="3" t="s">
        <v>159</v>
      </c>
      <c r="C11" s="3" t="s">
        <v>35</v>
      </c>
      <c r="D11" s="3" t="s">
        <v>108</v>
      </c>
      <c r="E11" s="4" t="s">
        <v>89</v>
      </c>
      <c r="F11" s="8">
        <v>3263456.1551037999</v>
      </c>
      <c r="G11" s="8">
        <v>2264662.3484026999</v>
      </c>
      <c r="H11" s="9">
        <f t="shared" si="0"/>
        <v>0.69394600103970705</v>
      </c>
    </row>
    <row r="12" spans="1:8" ht="14.5" customHeight="1" x14ac:dyDescent="0.25">
      <c r="A12" s="12" t="s">
        <v>158</v>
      </c>
      <c r="B12" s="3" t="s">
        <v>159</v>
      </c>
      <c r="C12" s="3" t="s">
        <v>35</v>
      </c>
      <c r="D12" s="3" t="s">
        <v>108</v>
      </c>
      <c r="E12" s="4" t="s">
        <v>90</v>
      </c>
      <c r="F12" s="8">
        <v>3263456.1551037999</v>
      </c>
      <c r="G12" s="8">
        <v>731975.56840269989</v>
      </c>
      <c r="H12" s="9">
        <f t="shared" si="0"/>
        <v>0.22429459248531505</v>
      </c>
    </row>
    <row r="13" spans="1:8" ht="14.5" customHeight="1" x14ac:dyDescent="0.25">
      <c r="A13" s="12" t="s">
        <v>158</v>
      </c>
      <c r="B13" s="3" t="s">
        <v>159</v>
      </c>
      <c r="C13" s="3" t="s">
        <v>36</v>
      </c>
      <c r="D13" s="3" t="s">
        <v>101</v>
      </c>
      <c r="E13" s="4" t="s">
        <v>89</v>
      </c>
      <c r="F13" s="8">
        <v>206832770.65858588</v>
      </c>
      <c r="G13" s="8">
        <v>192808138.62071091</v>
      </c>
      <c r="H13" s="9">
        <f t="shared" si="0"/>
        <v>0.93219337538621916</v>
      </c>
    </row>
    <row r="14" spans="1:8" ht="14.5" customHeight="1" x14ac:dyDescent="0.25">
      <c r="A14" s="12" t="s">
        <v>158</v>
      </c>
      <c r="B14" s="3" t="s">
        <v>159</v>
      </c>
      <c r="C14" s="3" t="s">
        <v>36</v>
      </c>
      <c r="D14" s="3" t="s">
        <v>101</v>
      </c>
      <c r="E14" s="4" t="s">
        <v>90</v>
      </c>
      <c r="F14" s="8">
        <v>206832770.65858588</v>
      </c>
      <c r="G14" s="8">
        <v>191853585.3996509</v>
      </c>
      <c r="H14" s="9">
        <f t="shared" si="0"/>
        <v>0.92757827876482513</v>
      </c>
    </row>
    <row r="15" spans="1:8" ht="14.5" customHeight="1" x14ac:dyDescent="0.25">
      <c r="A15" s="12" t="s">
        <v>158</v>
      </c>
      <c r="B15" s="3" t="s">
        <v>159</v>
      </c>
      <c r="C15" s="3" t="s">
        <v>37</v>
      </c>
      <c r="D15" s="3" t="s">
        <v>105</v>
      </c>
      <c r="E15" s="4" t="s">
        <v>89</v>
      </c>
      <c r="F15" s="8">
        <v>10583487.646884</v>
      </c>
      <c r="G15" s="8">
        <v>17719743.407923799</v>
      </c>
      <c r="H15" s="9">
        <f t="shared" si="0"/>
        <v>1.6742820513558083</v>
      </c>
    </row>
    <row r="16" spans="1:8" ht="14.5" customHeight="1" x14ac:dyDescent="0.25">
      <c r="A16" s="12" t="s">
        <v>158</v>
      </c>
      <c r="B16" s="3" t="s">
        <v>159</v>
      </c>
      <c r="C16" s="3" t="s">
        <v>37</v>
      </c>
      <c r="D16" s="3" t="s">
        <v>105</v>
      </c>
      <c r="E16" s="4" t="s">
        <v>90</v>
      </c>
      <c r="F16" s="8">
        <v>10583487.646884</v>
      </c>
      <c r="G16" s="8">
        <v>4343187.4379237983</v>
      </c>
      <c r="H16" s="9">
        <f t="shared" si="0"/>
        <v>0.41037393181089254</v>
      </c>
    </row>
    <row r="17" spans="1:8" ht="14.5" customHeight="1" x14ac:dyDescent="0.25">
      <c r="A17" s="12" t="s">
        <v>158</v>
      </c>
      <c r="B17" s="3" t="s">
        <v>159</v>
      </c>
      <c r="C17" s="3" t="s">
        <v>38</v>
      </c>
      <c r="D17" s="3" t="s">
        <v>103</v>
      </c>
      <c r="E17" s="4" t="s">
        <v>89</v>
      </c>
      <c r="F17" s="8">
        <v>5999248.6985852998</v>
      </c>
      <c r="G17" s="8">
        <v>3975873.2953415001</v>
      </c>
      <c r="H17" s="9">
        <f t="shared" si="0"/>
        <v>0.66272853403778076</v>
      </c>
    </row>
    <row r="18" spans="1:8" ht="14.5" customHeight="1" x14ac:dyDescent="0.25">
      <c r="A18" s="12" t="s">
        <v>158</v>
      </c>
      <c r="B18" s="3" t="s">
        <v>159</v>
      </c>
      <c r="C18" s="3" t="s">
        <v>38</v>
      </c>
      <c r="D18" s="3" t="s">
        <v>103</v>
      </c>
      <c r="E18" s="4" t="s">
        <v>90</v>
      </c>
      <c r="F18" s="8">
        <v>5999248.6985852998</v>
      </c>
      <c r="G18" s="8">
        <v>2982019.8353415001</v>
      </c>
      <c r="H18" s="9">
        <f t="shared" si="0"/>
        <v>0.49706554689834725</v>
      </c>
    </row>
    <row r="19" spans="1:8" ht="14.5" customHeight="1" x14ac:dyDescent="0.25">
      <c r="A19" s="12" t="s">
        <v>158</v>
      </c>
      <c r="B19" s="3" t="s">
        <v>159</v>
      </c>
      <c r="C19" s="3" t="s">
        <v>39</v>
      </c>
      <c r="D19" s="3" t="s">
        <v>112</v>
      </c>
      <c r="E19" s="4" t="s">
        <v>89</v>
      </c>
      <c r="F19" s="8">
        <v>0</v>
      </c>
      <c r="G19" s="8">
        <v>-20.2</v>
      </c>
      <c r="H19" s="9" t="str">
        <f t="shared" ref="H19:H20" si="1">IF(ISERROR(G19/F19)=TRUE,"N/A",G19/F19)</f>
        <v>N/A</v>
      </c>
    </row>
    <row r="20" spans="1:8" ht="14.5" customHeight="1" x14ac:dyDescent="0.25">
      <c r="A20" s="12" t="s">
        <v>158</v>
      </c>
      <c r="B20" s="3" t="s">
        <v>159</v>
      </c>
      <c r="C20" s="3" t="s">
        <v>39</v>
      </c>
      <c r="D20" s="3" t="s">
        <v>112</v>
      </c>
      <c r="E20" s="4" t="s">
        <v>90</v>
      </c>
      <c r="F20" s="8">
        <v>0</v>
      </c>
      <c r="G20" s="8">
        <v>0</v>
      </c>
      <c r="H20" s="9" t="str">
        <f t="shared" si="1"/>
        <v>N/A</v>
      </c>
    </row>
    <row r="21" spans="1:8" ht="14.5" customHeight="1" x14ac:dyDescent="0.25">
      <c r="A21" s="12" t="s">
        <v>158</v>
      </c>
      <c r="B21" s="3" t="s">
        <v>159</v>
      </c>
      <c r="C21" s="3" t="s">
        <v>40</v>
      </c>
      <c r="D21" s="3" t="s">
        <v>109</v>
      </c>
      <c r="E21" s="4" t="s">
        <v>89</v>
      </c>
      <c r="F21" s="8">
        <v>11290363.727200303</v>
      </c>
      <c r="G21" s="8">
        <v>5362893.9606031999</v>
      </c>
      <c r="H21" s="9">
        <f t="shared" si="0"/>
        <v>0.47499744828265589</v>
      </c>
    </row>
    <row r="22" spans="1:8" ht="14.5" customHeight="1" x14ac:dyDescent="0.25">
      <c r="A22" s="12" t="s">
        <v>158</v>
      </c>
      <c r="B22" s="3" t="s">
        <v>159</v>
      </c>
      <c r="C22" s="3" t="s">
        <v>40</v>
      </c>
      <c r="D22" s="3" t="s">
        <v>109</v>
      </c>
      <c r="E22" s="4" t="s">
        <v>90</v>
      </c>
      <c r="F22" s="8">
        <v>11290363.727200303</v>
      </c>
      <c r="G22" s="8">
        <v>1651556.0206032</v>
      </c>
      <c r="H22" s="9">
        <f t="shared" si="0"/>
        <v>0.14628014300587461</v>
      </c>
    </row>
    <row r="23" spans="1:8" ht="14.5" customHeight="1" x14ac:dyDescent="0.25">
      <c r="A23" s="12" t="s">
        <v>158</v>
      </c>
      <c r="B23" s="3" t="s">
        <v>159</v>
      </c>
      <c r="C23" s="3" t="s">
        <v>41</v>
      </c>
      <c r="D23" s="3" t="s">
        <v>110</v>
      </c>
      <c r="E23" s="4" t="s">
        <v>89</v>
      </c>
      <c r="F23" s="8">
        <v>20295493.383794699</v>
      </c>
      <c r="G23" s="8">
        <v>7523875.9144110996</v>
      </c>
      <c r="H23" s="9">
        <f t="shared" si="0"/>
        <v>0.37071658087497755</v>
      </c>
    </row>
    <row r="24" spans="1:8" ht="14.5" customHeight="1" x14ac:dyDescent="0.25">
      <c r="A24" s="12" t="s">
        <v>158</v>
      </c>
      <c r="B24" s="3" t="s">
        <v>159</v>
      </c>
      <c r="C24" s="3" t="s">
        <v>41</v>
      </c>
      <c r="D24" s="3" t="s">
        <v>110</v>
      </c>
      <c r="E24" s="4" t="s">
        <v>90</v>
      </c>
      <c r="F24" s="8">
        <v>20295493.383794699</v>
      </c>
      <c r="G24" s="8">
        <v>6434417.9554710994</v>
      </c>
      <c r="H24" s="9">
        <f t="shared" si="0"/>
        <v>0.31703678416651726</v>
      </c>
    </row>
    <row r="25" spans="1:8" ht="14.5" customHeight="1" x14ac:dyDescent="0.25">
      <c r="A25" s="12" t="s">
        <v>158</v>
      </c>
      <c r="B25" s="3" t="s">
        <v>159</v>
      </c>
      <c r="C25" s="3" t="s">
        <v>42</v>
      </c>
      <c r="D25" s="3" t="s">
        <v>104</v>
      </c>
      <c r="E25" s="4" t="s">
        <v>89</v>
      </c>
      <c r="F25" s="8">
        <v>23998137.475696903</v>
      </c>
      <c r="G25" s="8">
        <v>-676087.72931900003</v>
      </c>
      <c r="H25" s="9">
        <f t="shared" si="0"/>
        <v>-2.8172508387522957E-2</v>
      </c>
    </row>
    <row r="26" spans="1:8" ht="14.5" customHeight="1" x14ac:dyDescent="0.25">
      <c r="A26" s="12" t="s">
        <v>158</v>
      </c>
      <c r="B26" s="3" t="s">
        <v>159</v>
      </c>
      <c r="C26" s="3" t="s">
        <v>42</v>
      </c>
      <c r="D26" s="3" t="s">
        <v>104</v>
      </c>
      <c r="E26" s="4" t="s">
        <v>90</v>
      </c>
      <c r="F26" s="8">
        <v>23998137.475696903</v>
      </c>
      <c r="G26" s="8">
        <v>19660244.020681001</v>
      </c>
      <c r="H26" s="9">
        <f t="shared" si="0"/>
        <v>0.81924041149406202</v>
      </c>
    </row>
    <row r="27" spans="1:8" ht="14.5" customHeight="1" x14ac:dyDescent="0.25">
      <c r="A27" s="12" t="s">
        <v>158</v>
      </c>
      <c r="B27" s="3" t="s">
        <v>159</v>
      </c>
      <c r="C27" s="3" t="s">
        <v>43</v>
      </c>
      <c r="D27" s="3" t="s">
        <v>136</v>
      </c>
      <c r="E27" s="4" t="s">
        <v>89</v>
      </c>
      <c r="F27" s="8">
        <v>825927.2824581</v>
      </c>
      <c r="G27" s="8">
        <v>48181.0390634</v>
      </c>
      <c r="H27" s="9">
        <f t="shared" si="0"/>
        <v>5.833569139404747E-2</v>
      </c>
    </row>
    <row r="28" spans="1:8" ht="14.5" customHeight="1" x14ac:dyDescent="0.25">
      <c r="A28" s="12" t="s">
        <v>158</v>
      </c>
      <c r="B28" s="3" t="s">
        <v>159</v>
      </c>
      <c r="C28" s="3" t="s">
        <v>43</v>
      </c>
      <c r="D28" s="3" t="s">
        <v>136</v>
      </c>
      <c r="E28" s="4" t="s">
        <v>90</v>
      </c>
      <c r="F28" s="8">
        <v>825927.2824581</v>
      </c>
      <c r="G28" s="8">
        <v>48181.0390634</v>
      </c>
      <c r="H28" s="9">
        <f t="shared" si="0"/>
        <v>5.833569139404747E-2</v>
      </c>
    </row>
    <row r="29" spans="1:8" ht="14.5" customHeight="1" x14ac:dyDescent="0.25">
      <c r="A29" s="12" t="s">
        <v>158</v>
      </c>
      <c r="B29" s="3" t="s">
        <v>159</v>
      </c>
      <c r="C29" s="3" t="s">
        <v>44</v>
      </c>
      <c r="D29" s="3" t="s">
        <v>130</v>
      </c>
      <c r="E29" s="4" t="s">
        <v>89</v>
      </c>
      <c r="F29" s="8">
        <v>5452587.5936624995</v>
      </c>
      <c r="G29" s="8">
        <v>4372374.4075681996</v>
      </c>
      <c r="H29" s="9">
        <f t="shared" ref="H29:H30" si="2">IF(ISERROR(G29/F29)=TRUE,"N/A",G29/F29)</f>
        <v>0.80188980597949067</v>
      </c>
    </row>
    <row r="30" spans="1:8" ht="14.5" customHeight="1" x14ac:dyDescent="0.25">
      <c r="A30" s="12" t="s">
        <v>158</v>
      </c>
      <c r="B30" s="3" t="s">
        <v>159</v>
      </c>
      <c r="C30" s="3" t="s">
        <v>44</v>
      </c>
      <c r="D30" s="3" t="s">
        <v>130</v>
      </c>
      <c r="E30" s="4" t="s">
        <v>90</v>
      </c>
      <c r="F30" s="8">
        <v>5452587.5936624995</v>
      </c>
      <c r="G30" s="8">
        <v>2532850.3521745997</v>
      </c>
      <c r="H30" s="9">
        <f t="shared" si="2"/>
        <v>0.464522634192711</v>
      </c>
    </row>
    <row r="31" spans="1:8" ht="14.5" customHeight="1" x14ac:dyDescent="0.25">
      <c r="A31" s="12" t="s">
        <v>158</v>
      </c>
      <c r="B31" s="3" t="s">
        <v>159</v>
      </c>
      <c r="C31" s="3" t="s">
        <v>45</v>
      </c>
      <c r="D31" s="3" t="s">
        <v>142</v>
      </c>
      <c r="E31" s="4" t="s">
        <v>89</v>
      </c>
      <c r="F31" s="8">
        <v>7920657.6863536006</v>
      </c>
      <c r="G31" s="8">
        <v>2128639.3031974002</v>
      </c>
      <c r="H31" s="9">
        <f t="shared" si="0"/>
        <v>0.26874527185599822</v>
      </c>
    </row>
    <row r="32" spans="1:8" ht="14.5" customHeight="1" x14ac:dyDescent="0.25">
      <c r="A32" s="12" t="s">
        <v>158</v>
      </c>
      <c r="B32" s="3" t="s">
        <v>159</v>
      </c>
      <c r="C32" s="3" t="s">
        <v>45</v>
      </c>
      <c r="D32" s="3" t="s">
        <v>142</v>
      </c>
      <c r="E32" s="4" t="s">
        <v>90</v>
      </c>
      <c r="F32" s="8">
        <v>7920657.6863536006</v>
      </c>
      <c r="G32" s="8">
        <v>2128639.3031974002</v>
      </c>
      <c r="H32" s="9">
        <f t="shared" si="0"/>
        <v>0.26874527185599822</v>
      </c>
    </row>
    <row r="33" spans="1:8" ht="14.5" customHeight="1" x14ac:dyDescent="0.25">
      <c r="A33" s="12" t="s">
        <v>158</v>
      </c>
      <c r="B33" s="3" t="s">
        <v>159</v>
      </c>
      <c r="C33" s="3" t="s">
        <v>46</v>
      </c>
      <c r="D33" s="3" t="s">
        <v>137</v>
      </c>
      <c r="E33" s="4" t="s">
        <v>89</v>
      </c>
      <c r="F33" s="8">
        <v>24269505.067804899</v>
      </c>
      <c r="G33" s="8">
        <v>11857594.7590106</v>
      </c>
      <c r="H33" s="9">
        <f t="shared" si="0"/>
        <v>0.48857999888677095</v>
      </c>
    </row>
    <row r="34" spans="1:8" ht="14.5" customHeight="1" x14ac:dyDescent="0.25">
      <c r="A34" s="12" t="s">
        <v>158</v>
      </c>
      <c r="B34" s="3" t="s">
        <v>159</v>
      </c>
      <c r="C34" s="3" t="s">
        <v>46</v>
      </c>
      <c r="D34" s="3" t="s">
        <v>137</v>
      </c>
      <c r="E34" s="4" t="s">
        <v>90</v>
      </c>
      <c r="F34" s="8">
        <v>24269505.067804899</v>
      </c>
      <c r="G34" s="8">
        <v>11857594.7590106</v>
      </c>
      <c r="H34" s="9">
        <f t="shared" si="0"/>
        <v>0.48857999888677095</v>
      </c>
    </row>
    <row r="35" spans="1:8" ht="14.5" customHeight="1" x14ac:dyDescent="0.25">
      <c r="A35" s="12" t="s">
        <v>158</v>
      </c>
      <c r="B35" s="3" t="s">
        <v>159</v>
      </c>
      <c r="C35" s="3" t="s">
        <v>47</v>
      </c>
      <c r="D35" s="3" t="s">
        <v>126</v>
      </c>
      <c r="E35" s="4" t="s">
        <v>89</v>
      </c>
      <c r="F35" s="8">
        <v>11420283.3142862</v>
      </c>
      <c r="G35" s="8">
        <v>5463962.3516133996</v>
      </c>
      <c r="H35" s="9">
        <f t="shared" si="0"/>
        <v>0.47844367790580616</v>
      </c>
    </row>
    <row r="36" spans="1:8" ht="14.5" customHeight="1" x14ac:dyDescent="0.25">
      <c r="A36" s="12" t="s">
        <v>158</v>
      </c>
      <c r="B36" s="3" t="s">
        <v>159</v>
      </c>
      <c r="C36" s="3" t="s">
        <v>47</v>
      </c>
      <c r="D36" s="3" t="s">
        <v>126</v>
      </c>
      <c r="E36" s="4" t="s">
        <v>90</v>
      </c>
      <c r="F36" s="8">
        <v>11420283.3142862</v>
      </c>
      <c r="G36" s="8">
        <v>5325450.5764058996</v>
      </c>
      <c r="H36" s="9">
        <f t="shared" si="0"/>
        <v>0.46631510181048036</v>
      </c>
    </row>
    <row r="37" spans="1:8" ht="14.5" customHeight="1" x14ac:dyDescent="0.25">
      <c r="A37" s="12" t="s">
        <v>158</v>
      </c>
      <c r="B37" s="3" t="s">
        <v>159</v>
      </c>
      <c r="C37" s="3" t="s">
        <v>48</v>
      </c>
      <c r="D37" s="3" t="s">
        <v>125</v>
      </c>
      <c r="E37" s="4" t="s">
        <v>89</v>
      </c>
      <c r="F37" s="8">
        <v>7112554.891516801</v>
      </c>
      <c r="G37" s="8">
        <v>3499416.8521293001</v>
      </c>
      <c r="H37" s="9">
        <f t="shared" si="0"/>
        <v>0.49200560213645333</v>
      </c>
    </row>
    <row r="38" spans="1:8" ht="14.5" customHeight="1" x14ac:dyDescent="0.25">
      <c r="A38" s="12" t="s">
        <v>158</v>
      </c>
      <c r="B38" s="3" t="s">
        <v>159</v>
      </c>
      <c r="C38" s="3" t="s">
        <v>48</v>
      </c>
      <c r="D38" s="3" t="s">
        <v>125</v>
      </c>
      <c r="E38" s="4" t="s">
        <v>90</v>
      </c>
      <c r="F38" s="8">
        <v>7112554.891516801</v>
      </c>
      <c r="G38" s="8">
        <v>3549558.8290102002</v>
      </c>
      <c r="H38" s="9">
        <f t="shared" si="0"/>
        <v>0.49905538630623242</v>
      </c>
    </row>
    <row r="39" spans="1:8" ht="14.5" customHeight="1" x14ac:dyDescent="0.25">
      <c r="A39" s="12" t="s">
        <v>158</v>
      </c>
      <c r="B39" s="3" t="s">
        <v>159</v>
      </c>
      <c r="C39" s="3" t="s">
        <v>49</v>
      </c>
      <c r="D39" s="3" t="s">
        <v>122</v>
      </c>
      <c r="E39" s="4" t="s">
        <v>89</v>
      </c>
      <c r="F39" s="8">
        <v>12056650.616212899</v>
      </c>
      <c r="G39" s="8">
        <v>8720995.3270184007</v>
      </c>
      <c r="H39" s="9">
        <f t="shared" si="0"/>
        <v>0.72333483026297918</v>
      </c>
    </row>
    <row r="40" spans="1:8" ht="14.5" customHeight="1" x14ac:dyDescent="0.25">
      <c r="A40" s="12" t="s">
        <v>158</v>
      </c>
      <c r="B40" s="3" t="s">
        <v>159</v>
      </c>
      <c r="C40" s="3" t="s">
        <v>49</v>
      </c>
      <c r="D40" s="3" t="s">
        <v>122</v>
      </c>
      <c r="E40" s="4" t="s">
        <v>90</v>
      </c>
      <c r="F40" s="8">
        <v>12056650.616212899</v>
      </c>
      <c r="G40" s="8">
        <v>5919282.642678</v>
      </c>
      <c r="H40" s="9">
        <f t="shared" si="0"/>
        <v>0.49095580780272285</v>
      </c>
    </row>
    <row r="41" spans="1:8" ht="14.5" customHeight="1" x14ac:dyDescent="0.25">
      <c r="A41" s="12" t="s">
        <v>158</v>
      </c>
      <c r="B41" s="3" t="s">
        <v>159</v>
      </c>
      <c r="C41" s="3" t="s">
        <v>50</v>
      </c>
      <c r="D41" s="3" t="s">
        <v>127</v>
      </c>
      <c r="E41" s="4" t="s">
        <v>89</v>
      </c>
      <c r="F41" s="8">
        <v>6706351.0879499996</v>
      </c>
      <c r="G41" s="8">
        <v>2364760.9324292</v>
      </c>
      <c r="H41" s="9">
        <f t="shared" si="0"/>
        <v>0.35261514069524524</v>
      </c>
    </row>
    <row r="42" spans="1:8" ht="14.5" customHeight="1" x14ac:dyDescent="0.25">
      <c r="A42" s="12" t="s">
        <v>158</v>
      </c>
      <c r="B42" s="3" t="s">
        <v>159</v>
      </c>
      <c r="C42" s="3" t="s">
        <v>50</v>
      </c>
      <c r="D42" s="3" t="s">
        <v>127</v>
      </c>
      <c r="E42" s="4" t="s">
        <v>90</v>
      </c>
      <c r="F42" s="8">
        <v>6706351.0879499996</v>
      </c>
      <c r="G42" s="8">
        <v>2244023.3914768999</v>
      </c>
      <c r="H42" s="9">
        <f t="shared" si="0"/>
        <v>0.33461167810151943</v>
      </c>
    </row>
    <row r="43" spans="1:8" ht="14.5" customHeight="1" x14ac:dyDescent="0.25">
      <c r="A43" s="12" t="s">
        <v>158</v>
      </c>
      <c r="B43" s="3" t="s">
        <v>159</v>
      </c>
      <c r="C43" s="3" t="s">
        <v>51</v>
      </c>
      <c r="D43" s="3" t="s">
        <v>128</v>
      </c>
      <c r="E43" s="4" t="s">
        <v>89</v>
      </c>
      <c r="F43" s="8">
        <v>4902350.4108708994</v>
      </c>
      <c r="G43" s="8">
        <v>1068462.2893902001</v>
      </c>
      <c r="H43" s="9">
        <f t="shared" si="0"/>
        <v>0.21794898361832696</v>
      </c>
    </row>
    <row r="44" spans="1:8" ht="14.5" customHeight="1" x14ac:dyDescent="0.25">
      <c r="A44" s="12" t="s">
        <v>158</v>
      </c>
      <c r="B44" s="3" t="s">
        <v>159</v>
      </c>
      <c r="C44" s="3" t="s">
        <v>51</v>
      </c>
      <c r="D44" s="3" t="s">
        <v>128</v>
      </c>
      <c r="E44" s="4" t="s">
        <v>90</v>
      </c>
      <c r="F44" s="8">
        <v>4902350.4108708994</v>
      </c>
      <c r="G44" s="8">
        <v>948433.04852140008</v>
      </c>
      <c r="H44" s="9">
        <f t="shared" si="0"/>
        <v>0.19346496456439791</v>
      </c>
    </row>
    <row r="45" spans="1:8" ht="14.5" customHeight="1" x14ac:dyDescent="0.25">
      <c r="A45" s="12" t="s">
        <v>158</v>
      </c>
      <c r="B45" s="3" t="s">
        <v>159</v>
      </c>
      <c r="C45" s="3" t="s">
        <v>52</v>
      </c>
      <c r="D45" s="3" t="s">
        <v>145</v>
      </c>
      <c r="E45" s="4" t="s">
        <v>89</v>
      </c>
      <c r="F45" s="8">
        <v>32390988.2869616</v>
      </c>
      <c r="G45" s="8">
        <v>9856043.5604794994</v>
      </c>
      <c r="H45" s="9">
        <f t="shared" si="0"/>
        <v>0.30428350852285879</v>
      </c>
    </row>
    <row r="46" spans="1:8" ht="14.5" customHeight="1" x14ac:dyDescent="0.25">
      <c r="A46" s="12" t="s">
        <v>158</v>
      </c>
      <c r="B46" s="3" t="s">
        <v>159</v>
      </c>
      <c r="C46" s="3" t="s">
        <v>52</v>
      </c>
      <c r="D46" s="3" t="s">
        <v>145</v>
      </c>
      <c r="E46" s="4" t="s">
        <v>90</v>
      </c>
      <c r="F46" s="8">
        <v>32390988.2869616</v>
      </c>
      <c r="G46" s="8">
        <v>9856043.5604794994</v>
      </c>
      <c r="H46" s="9">
        <f t="shared" si="0"/>
        <v>0.30428350852285879</v>
      </c>
    </row>
    <row r="47" spans="1:8" ht="14.5" customHeight="1" x14ac:dyDescent="0.25">
      <c r="A47" s="12" t="s">
        <v>158</v>
      </c>
      <c r="B47" s="3" t="s">
        <v>159</v>
      </c>
      <c r="C47" s="3" t="s">
        <v>53</v>
      </c>
      <c r="D47" s="3" t="s">
        <v>143</v>
      </c>
      <c r="E47" s="4" t="s">
        <v>89</v>
      </c>
      <c r="F47" s="8">
        <v>529144.04390959989</v>
      </c>
      <c r="G47" s="8">
        <v>98245.72</v>
      </c>
      <c r="H47" s="9">
        <f t="shared" si="0"/>
        <v>0.18566914081486763</v>
      </c>
    </row>
    <row r="48" spans="1:8" ht="14.5" customHeight="1" x14ac:dyDescent="0.25">
      <c r="A48" s="12" t="s">
        <v>158</v>
      </c>
      <c r="B48" s="3" t="s">
        <v>159</v>
      </c>
      <c r="C48" s="3" t="s">
        <v>53</v>
      </c>
      <c r="D48" s="3" t="s">
        <v>143</v>
      </c>
      <c r="E48" s="4" t="s">
        <v>90</v>
      </c>
      <c r="F48" s="8">
        <v>529144.04390959989</v>
      </c>
      <c r="G48" s="8">
        <v>98245.72</v>
      </c>
      <c r="H48" s="9">
        <f t="shared" si="0"/>
        <v>0.18566914081486763</v>
      </c>
    </row>
    <row r="49" spans="1:8" ht="14.5" customHeight="1" x14ac:dyDescent="0.25">
      <c r="A49" s="12" t="s">
        <v>158</v>
      </c>
      <c r="B49" s="3" t="s">
        <v>159</v>
      </c>
      <c r="C49" s="3" t="s">
        <v>54</v>
      </c>
      <c r="D49" s="3" t="s">
        <v>146</v>
      </c>
      <c r="E49" s="4" t="s">
        <v>89</v>
      </c>
      <c r="F49" s="8">
        <v>39227738.978662297</v>
      </c>
      <c r="G49" s="8">
        <v>15276384.9425078</v>
      </c>
      <c r="H49" s="9">
        <f t="shared" si="0"/>
        <v>0.38942812765266183</v>
      </c>
    </row>
    <row r="50" spans="1:8" ht="14.5" customHeight="1" x14ac:dyDescent="0.25">
      <c r="A50" s="12" t="s">
        <v>158</v>
      </c>
      <c r="B50" s="3" t="s">
        <v>159</v>
      </c>
      <c r="C50" s="3" t="s">
        <v>54</v>
      </c>
      <c r="D50" s="3" t="s">
        <v>146</v>
      </c>
      <c r="E50" s="4" t="s">
        <v>90</v>
      </c>
      <c r="F50" s="8">
        <v>39227738.978662297</v>
      </c>
      <c r="G50" s="8">
        <v>15276384.9425078</v>
      </c>
      <c r="H50" s="9">
        <f t="shared" si="0"/>
        <v>0.38942812765266183</v>
      </c>
    </row>
    <row r="51" spans="1:8" ht="14.5" customHeight="1" x14ac:dyDescent="0.25">
      <c r="A51" s="12" t="s">
        <v>158</v>
      </c>
      <c r="B51" s="3" t="s">
        <v>159</v>
      </c>
      <c r="C51" s="3" t="s">
        <v>55</v>
      </c>
      <c r="D51" s="3" t="s">
        <v>147</v>
      </c>
      <c r="E51" s="4" t="s">
        <v>89</v>
      </c>
      <c r="F51" s="8">
        <v>31397866.758659404</v>
      </c>
      <c r="G51" s="8">
        <v>9756227.4835787006</v>
      </c>
      <c r="H51" s="9">
        <f t="shared" si="0"/>
        <v>0.31072899183152219</v>
      </c>
    </row>
    <row r="52" spans="1:8" ht="14.5" customHeight="1" x14ac:dyDescent="0.25">
      <c r="A52" s="12" t="s">
        <v>158</v>
      </c>
      <c r="B52" s="3" t="s">
        <v>159</v>
      </c>
      <c r="C52" s="3" t="s">
        <v>55</v>
      </c>
      <c r="D52" s="3" t="s">
        <v>147</v>
      </c>
      <c r="E52" s="4" t="s">
        <v>90</v>
      </c>
      <c r="F52" s="8">
        <v>31397866.758659404</v>
      </c>
      <c r="G52" s="8">
        <v>9756227.4835787006</v>
      </c>
      <c r="H52" s="9">
        <f t="shared" si="0"/>
        <v>0.31072899183152219</v>
      </c>
    </row>
    <row r="53" spans="1:8" ht="14.5" customHeight="1" x14ac:dyDescent="0.25">
      <c r="A53" s="12" t="s">
        <v>158</v>
      </c>
      <c r="B53" s="3" t="s">
        <v>159</v>
      </c>
      <c r="C53" s="3" t="s">
        <v>56</v>
      </c>
      <c r="D53" s="3" t="s">
        <v>119</v>
      </c>
      <c r="E53" s="4" t="s">
        <v>89</v>
      </c>
      <c r="F53" s="8">
        <v>2209049.9339286005</v>
      </c>
      <c r="G53" s="8">
        <v>2014566.8743400001</v>
      </c>
      <c r="H53" s="9">
        <f t="shared" si="0"/>
        <v>0.91196076801997439</v>
      </c>
    </row>
    <row r="54" spans="1:8" ht="14.5" customHeight="1" x14ac:dyDescent="0.25">
      <c r="A54" s="12" t="s">
        <v>158</v>
      </c>
      <c r="B54" s="3" t="s">
        <v>159</v>
      </c>
      <c r="C54" s="3" t="s">
        <v>56</v>
      </c>
      <c r="D54" s="3" t="s">
        <v>119</v>
      </c>
      <c r="E54" s="4" t="s">
        <v>90</v>
      </c>
      <c r="F54" s="8">
        <v>2209049.9339286005</v>
      </c>
      <c r="G54" s="8">
        <v>538984.71434000018</v>
      </c>
      <c r="H54" s="9">
        <f t="shared" si="0"/>
        <v>0.24398937573197516</v>
      </c>
    </row>
    <row r="55" spans="1:8" ht="14.5" customHeight="1" x14ac:dyDescent="0.25">
      <c r="A55" s="12" t="s">
        <v>158</v>
      </c>
      <c r="B55" s="3" t="s">
        <v>159</v>
      </c>
      <c r="C55" s="3" t="s">
        <v>57</v>
      </c>
      <c r="D55" s="3" t="s">
        <v>140</v>
      </c>
      <c r="E55" s="4" t="s">
        <v>89</v>
      </c>
      <c r="F55" s="8">
        <v>13659396.459181899</v>
      </c>
      <c r="G55" s="8">
        <v>4901930.4661563998</v>
      </c>
      <c r="H55" s="9">
        <f t="shared" si="0"/>
        <v>0.35886874510193334</v>
      </c>
    </row>
    <row r="56" spans="1:8" ht="14.5" customHeight="1" x14ac:dyDescent="0.25">
      <c r="A56" s="12" t="s">
        <v>158</v>
      </c>
      <c r="B56" s="3" t="s">
        <v>159</v>
      </c>
      <c r="C56" s="3" t="s">
        <v>57</v>
      </c>
      <c r="D56" s="3" t="s">
        <v>140</v>
      </c>
      <c r="E56" s="4" t="s">
        <v>90</v>
      </c>
      <c r="F56" s="8">
        <v>13659396.459181899</v>
      </c>
      <c r="G56" s="8">
        <v>4901880.6030081995</v>
      </c>
      <c r="H56" s="9">
        <f t="shared" si="0"/>
        <v>0.35886509463696958</v>
      </c>
    </row>
    <row r="57" spans="1:8" ht="14.5" customHeight="1" x14ac:dyDescent="0.25">
      <c r="A57" s="12" t="s">
        <v>158</v>
      </c>
      <c r="B57" s="3" t="s">
        <v>159</v>
      </c>
      <c r="C57" s="3" t="s">
        <v>155</v>
      </c>
      <c r="D57" s="3" t="s">
        <v>154</v>
      </c>
      <c r="E57" s="4" t="s">
        <v>89</v>
      </c>
      <c r="F57" s="8">
        <v>36006604.606903993</v>
      </c>
      <c r="G57" s="8">
        <v>12632633.745105</v>
      </c>
      <c r="H57" s="9">
        <f t="shared" ref="H57:H58" si="3">IF(ISERROR(G57/F57)=TRUE,"N/A",G57/F57)</f>
        <v>0.35084212696586192</v>
      </c>
    </row>
    <row r="58" spans="1:8" ht="14.5" customHeight="1" x14ac:dyDescent="0.25">
      <c r="A58" s="12" t="s">
        <v>158</v>
      </c>
      <c r="B58" s="3" t="s">
        <v>159</v>
      </c>
      <c r="C58" s="3" t="s">
        <v>155</v>
      </c>
      <c r="D58" s="3" t="s">
        <v>154</v>
      </c>
      <c r="E58" s="4" t="s">
        <v>90</v>
      </c>
      <c r="F58" s="8">
        <v>36006604.606903993</v>
      </c>
      <c r="G58" s="8">
        <v>12632633.745105</v>
      </c>
      <c r="H58" s="9">
        <f t="shared" si="3"/>
        <v>0.35084212696586192</v>
      </c>
    </row>
    <row r="59" spans="1:8" ht="14.5" customHeight="1" x14ac:dyDescent="0.25">
      <c r="A59" s="12" t="s">
        <v>158</v>
      </c>
      <c r="B59" s="3" t="s">
        <v>159</v>
      </c>
      <c r="C59" s="3" t="s">
        <v>58</v>
      </c>
      <c r="D59" s="3" t="s">
        <v>149</v>
      </c>
      <c r="E59" s="4" t="s">
        <v>89</v>
      </c>
      <c r="F59" s="8">
        <v>17721641.745138697</v>
      </c>
      <c r="G59" s="8">
        <v>6894587.1843448998</v>
      </c>
      <c r="H59" s="9">
        <f t="shared" si="0"/>
        <v>0.38904901044149504</v>
      </c>
    </row>
    <row r="60" spans="1:8" ht="14.5" customHeight="1" x14ac:dyDescent="0.25">
      <c r="A60" s="12" t="s">
        <v>158</v>
      </c>
      <c r="B60" s="3" t="s">
        <v>159</v>
      </c>
      <c r="C60" s="3" t="s">
        <v>58</v>
      </c>
      <c r="D60" s="3" t="s">
        <v>149</v>
      </c>
      <c r="E60" s="4" t="s">
        <v>90</v>
      </c>
      <c r="F60" s="8">
        <v>17721641.745138697</v>
      </c>
      <c r="G60" s="8">
        <v>6894587.1843448998</v>
      </c>
      <c r="H60" s="9">
        <f t="shared" si="0"/>
        <v>0.38904901044149504</v>
      </c>
    </row>
    <row r="61" spans="1:8" ht="14.5" customHeight="1" x14ac:dyDescent="0.25">
      <c r="A61" s="12" t="s">
        <v>158</v>
      </c>
      <c r="B61" s="3" t="s">
        <v>159</v>
      </c>
      <c r="C61" s="3" t="s">
        <v>59</v>
      </c>
      <c r="D61" s="3" t="s">
        <v>150</v>
      </c>
      <c r="E61" s="4" t="s">
        <v>89</v>
      </c>
      <c r="F61" s="8">
        <v>15612214.567129601</v>
      </c>
      <c r="G61" s="8">
        <v>3170769.0070794001</v>
      </c>
      <c r="H61" s="9">
        <f t="shared" si="0"/>
        <v>0.20309540286201466</v>
      </c>
    </row>
    <row r="62" spans="1:8" ht="14.5" customHeight="1" x14ac:dyDescent="0.25">
      <c r="A62" s="12" t="s">
        <v>158</v>
      </c>
      <c r="B62" s="3" t="s">
        <v>159</v>
      </c>
      <c r="C62" s="3" t="s">
        <v>59</v>
      </c>
      <c r="D62" s="3" t="s">
        <v>150</v>
      </c>
      <c r="E62" s="4" t="s">
        <v>90</v>
      </c>
      <c r="F62" s="8">
        <v>15612214.567129601</v>
      </c>
      <c r="G62" s="8">
        <v>3170769.0070794001</v>
      </c>
      <c r="H62" s="9">
        <f t="shared" si="0"/>
        <v>0.20309540286201466</v>
      </c>
    </row>
    <row r="63" spans="1:8" ht="14.5" customHeight="1" x14ac:dyDescent="0.25">
      <c r="A63" s="12" t="s">
        <v>158</v>
      </c>
      <c r="B63" s="3" t="s">
        <v>159</v>
      </c>
      <c r="C63" s="3" t="s">
        <v>60</v>
      </c>
      <c r="D63" s="3" t="s">
        <v>148</v>
      </c>
      <c r="E63" s="4" t="s">
        <v>89</v>
      </c>
      <c r="F63" s="8">
        <v>24781697.055034395</v>
      </c>
      <c r="G63" s="8">
        <v>10392421.5187394</v>
      </c>
      <c r="H63" s="9">
        <f t="shared" si="0"/>
        <v>0.41935875076110585</v>
      </c>
    </row>
    <row r="64" spans="1:8" ht="14.5" customHeight="1" x14ac:dyDescent="0.25">
      <c r="A64" s="12" t="s">
        <v>158</v>
      </c>
      <c r="B64" s="3" t="s">
        <v>159</v>
      </c>
      <c r="C64" s="3" t="s">
        <v>60</v>
      </c>
      <c r="D64" s="3" t="s">
        <v>148</v>
      </c>
      <c r="E64" s="4" t="s">
        <v>90</v>
      </c>
      <c r="F64" s="8">
        <v>24781697.055034395</v>
      </c>
      <c r="G64" s="8">
        <v>10392421.5187394</v>
      </c>
      <c r="H64" s="9">
        <f t="shared" si="0"/>
        <v>0.41935875076110585</v>
      </c>
    </row>
    <row r="65" spans="1:8" ht="14.5" customHeight="1" x14ac:dyDescent="0.25">
      <c r="A65" s="12" t="s">
        <v>158</v>
      </c>
      <c r="B65" s="3" t="s">
        <v>159</v>
      </c>
      <c r="C65" s="3" t="s">
        <v>61</v>
      </c>
      <c r="D65" s="3" t="s">
        <v>131</v>
      </c>
      <c r="E65" s="4" t="s">
        <v>89</v>
      </c>
      <c r="F65" s="8">
        <v>33571357.777884208</v>
      </c>
      <c r="G65" s="8">
        <v>27462777.182996001</v>
      </c>
      <c r="H65" s="9">
        <f t="shared" si="0"/>
        <v>0.81804189644922987</v>
      </c>
    </row>
    <row r="66" spans="1:8" ht="14.5" customHeight="1" x14ac:dyDescent="0.25">
      <c r="A66" s="12" t="s">
        <v>158</v>
      </c>
      <c r="B66" s="3" t="s">
        <v>159</v>
      </c>
      <c r="C66" s="3" t="s">
        <v>61</v>
      </c>
      <c r="D66" s="3" t="s">
        <v>131</v>
      </c>
      <c r="E66" s="4" t="s">
        <v>90</v>
      </c>
      <c r="F66" s="8">
        <v>33571357.777884208</v>
      </c>
      <c r="G66" s="8">
        <v>14584159.832996001</v>
      </c>
      <c r="H66" s="9">
        <f t="shared" si="0"/>
        <v>0.4344226983456595</v>
      </c>
    </row>
    <row r="67" spans="1:8" ht="14.5" customHeight="1" x14ac:dyDescent="0.25">
      <c r="A67" s="12" t="s">
        <v>158</v>
      </c>
      <c r="B67" s="3" t="s">
        <v>159</v>
      </c>
      <c r="C67" s="3" t="s">
        <v>62</v>
      </c>
      <c r="D67" s="3" t="s">
        <v>134</v>
      </c>
      <c r="E67" s="4" t="s">
        <v>89</v>
      </c>
      <c r="F67" s="8">
        <v>20717975.360150598</v>
      </c>
      <c r="G67" s="8">
        <v>16258028.609059401</v>
      </c>
      <c r="H67" s="9">
        <f t="shared" si="0"/>
        <v>0.78473056978002032</v>
      </c>
    </row>
    <row r="68" spans="1:8" ht="14.5" customHeight="1" x14ac:dyDescent="0.25">
      <c r="A68" s="12" t="s">
        <v>158</v>
      </c>
      <c r="B68" s="3" t="s">
        <v>159</v>
      </c>
      <c r="C68" s="3" t="s">
        <v>62</v>
      </c>
      <c r="D68" s="3" t="s">
        <v>134</v>
      </c>
      <c r="E68" s="4" t="s">
        <v>90</v>
      </c>
      <c r="F68" s="8">
        <v>20717975.360150598</v>
      </c>
      <c r="G68" s="8">
        <v>8590533.459708102</v>
      </c>
      <c r="H68" s="9">
        <f t="shared" si="0"/>
        <v>0.4146415521002752</v>
      </c>
    </row>
    <row r="69" spans="1:8" ht="14.5" customHeight="1" x14ac:dyDescent="0.25">
      <c r="A69" s="12" t="s">
        <v>158</v>
      </c>
      <c r="B69" s="3" t="s">
        <v>159</v>
      </c>
      <c r="C69" s="3" t="s">
        <v>63</v>
      </c>
      <c r="D69" s="3" t="s">
        <v>132</v>
      </c>
      <c r="E69" s="4" t="s">
        <v>89</v>
      </c>
      <c r="F69" s="8">
        <v>18228783.455869902</v>
      </c>
      <c r="G69" s="8">
        <v>15196700.8262037</v>
      </c>
      <c r="H69" s="9">
        <f t="shared" si="0"/>
        <v>0.83366511336279914</v>
      </c>
    </row>
    <row r="70" spans="1:8" ht="14.5" customHeight="1" x14ac:dyDescent="0.25">
      <c r="A70" s="12" t="s">
        <v>158</v>
      </c>
      <c r="B70" s="3" t="s">
        <v>159</v>
      </c>
      <c r="C70" s="3" t="s">
        <v>63</v>
      </c>
      <c r="D70" s="3" t="s">
        <v>132</v>
      </c>
      <c r="E70" s="4" t="s">
        <v>90</v>
      </c>
      <c r="F70" s="8">
        <v>18228783.455869902</v>
      </c>
      <c r="G70" s="8">
        <v>6508222.0162036996</v>
      </c>
      <c r="H70" s="9">
        <f t="shared" si="0"/>
        <v>0.35702997031916406</v>
      </c>
    </row>
    <row r="71" spans="1:8" ht="14.5" customHeight="1" x14ac:dyDescent="0.25">
      <c r="A71" s="12" t="s">
        <v>158</v>
      </c>
      <c r="B71" s="3" t="s">
        <v>159</v>
      </c>
      <c r="C71" s="3" t="s">
        <v>64</v>
      </c>
      <c r="D71" s="3" t="s">
        <v>133</v>
      </c>
      <c r="E71" s="4" t="s">
        <v>89</v>
      </c>
      <c r="F71" s="8">
        <v>25952196.911783099</v>
      </c>
      <c r="G71" s="8">
        <v>22789666.026969999</v>
      </c>
      <c r="H71" s="9">
        <f t="shared" si="0"/>
        <v>0.87814014761204229</v>
      </c>
    </row>
    <row r="72" spans="1:8" ht="14.5" customHeight="1" x14ac:dyDescent="0.25">
      <c r="A72" s="12" t="s">
        <v>158</v>
      </c>
      <c r="B72" s="3" t="s">
        <v>159</v>
      </c>
      <c r="C72" s="3" t="s">
        <v>64</v>
      </c>
      <c r="D72" s="3" t="s">
        <v>133</v>
      </c>
      <c r="E72" s="4" t="s">
        <v>90</v>
      </c>
      <c r="F72" s="8">
        <v>25952196.911783099</v>
      </c>
      <c r="G72" s="8">
        <v>6994807.6769699994</v>
      </c>
      <c r="H72" s="9">
        <f t="shared" si="0"/>
        <v>0.26952661082014756</v>
      </c>
    </row>
    <row r="73" spans="1:8" ht="14.5" customHeight="1" x14ac:dyDescent="0.25">
      <c r="A73" s="12" t="s">
        <v>158</v>
      </c>
      <c r="B73" s="3" t="s">
        <v>159</v>
      </c>
      <c r="C73" s="3" t="s">
        <v>65</v>
      </c>
      <c r="D73" s="3" t="s">
        <v>106</v>
      </c>
      <c r="E73" s="4" t="s">
        <v>89</v>
      </c>
      <c r="F73" s="8">
        <v>3763274.8248671</v>
      </c>
      <c r="G73" s="8">
        <v>6835203.5961057004</v>
      </c>
      <c r="H73" s="9">
        <f t="shared" si="0"/>
        <v>1.816291372328112</v>
      </c>
    </row>
    <row r="74" spans="1:8" ht="14.5" customHeight="1" x14ac:dyDescent="0.25">
      <c r="A74" s="12" t="s">
        <v>158</v>
      </c>
      <c r="B74" s="3" t="s">
        <v>159</v>
      </c>
      <c r="C74" s="3" t="s">
        <v>65</v>
      </c>
      <c r="D74" s="3" t="s">
        <v>106</v>
      </c>
      <c r="E74" s="4" t="s">
        <v>90</v>
      </c>
      <c r="F74" s="8">
        <v>3763274.8248671</v>
      </c>
      <c r="G74" s="8">
        <v>733966.27610570006</v>
      </c>
      <c r="H74" s="9">
        <f t="shared" ref="H74:H110" si="4">IF(ISERROR(G74/F74)=TRUE,"N/A",G74/F74)</f>
        <v>0.19503392929364921</v>
      </c>
    </row>
    <row r="75" spans="1:8" ht="14.5" customHeight="1" x14ac:dyDescent="0.25">
      <c r="A75" s="12" t="s">
        <v>158</v>
      </c>
      <c r="B75" s="3" t="s">
        <v>159</v>
      </c>
      <c r="C75" s="3" t="s">
        <v>66</v>
      </c>
      <c r="D75" s="3" t="s">
        <v>123</v>
      </c>
      <c r="E75" s="4" t="s">
        <v>89</v>
      </c>
      <c r="F75" s="8">
        <v>4563702.6373159001</v>
      </c>
      <c r="G75" s="8">
        <v>3489894.3349604001</v>
      </c>
      <c r="H75" s="9">
        <f t="shared" si="4"/>
        <v>0.76470677699828171</v>
      </c>
    </row>
    <row r="76" spans="1:8" ht="14.5" customHeight="1" x14ac:dyDescent="0.25">
      <c r="A76" s="12" t="s">
        <v>158</v>
      </c>
      <c r="B76" s="3" t="s">
        <v>159</v>
      </c>
      <c r="C76" s="3" t="s">
        <v>66</v>
      </c>
      <c r="D76" s="3" t="s">
        <v>123</v>
      </c>
      <c r="E76" s="4" t="s">
        <v>90</v>
      </c>
      <c r="F76" s="8">
        <v>4563702.6373159001</v>
      </c>
      <c r="G76" s="8">
        <v>1742679.7633925001</v>
      </c>
      <c r="H76" s="9">
        <f t="shared" si="4"/>
        <v>0.38185655418106762</v>
      </c>
    </row>
    <row r="77" spans="1:8" ht="14.5" customHeight="1" x14ac:dyDescent="0.25">
      <c r="A77" s="12" t="s">
        <v>158</v>
      </c>
      <c r="B77" s="3" t="s">
        <v>159</v>
      </c>
      <c r="C77" s="3" t="s">
        <v>67</v>
      </c>
      <c r="D77" s="3" t="s">
        <v>144</v>
      </c>
      <c r="E77" s="4" t="s">
        <v>89</v>
      </c>
      <c r="F77" s="8">
        <v>20411708.129351098</v>
      </c>
      <c r="G77" s="8">
        <v>8127490.9738669004</v>
      </c>
      <c r="H77" s="9">
        <f t="shared" si="4"/>
        <v>0.39817789488082783</v>
      </c>
    </row>
    <row r="78" spans="1:8" ht="14.5" customHeight="1" x14ac:dyDescent="0.25">
      <c r="A78" s="12" t="s">
        <v>158</v>
      </c>
      <c r="B78" s="3" t="s">
        <v>159</v>
      </c>
      <c r="C78" s="3" t="s">
        <v>67</v>
      </c>
      <c r="D78" s="3" t="s">
        <v>144</v>
      </c>
      <c r="E78" s="4" t="s">
        <v>90</v>
      </c>
      <c r="F78" s="8">
        <v>20411708.129351098</v>
      </c>
      <c r="G78" s="8">
        <v>8127490.9738669004</v>
      </c>
      <c r="H78" s="9">
        <f t="shared" si="4"/>
        <v>0.39817789488082783</v>
      </c>
    </row>
    <row r="79" spans="1:8" ht="14.5" customHeight="1" x14ac:dyDescent="0.25">
      <c r="A79" s="12" t="s">
        <v>158</v>
      </c>
      <c r="B79" s="3" t="s">
        <v>159</v>
      </c>
      <c r="C79" s="3" t="s">
        <v>68</v>
      </c>
      <c r="D79" s="3" t="s">
        <v>113</v>
      </c>
      <c r="E79" s="4" t="s">
        <v>89</v>
      </c>
      <c r="F79" s="8">
        <v>4886307.4202414993</v>
      </c>
      <c r="G79" s="8">
        <v>3516067.0378131</v>
      </c>
      <c r="H79" s="9">
        <f t="shared" si="4"/>
        <v>0.71957548623482293</v>
      </c>
    </row>
    <row r="80" spans="1:8" ht="14.5" customHeight="1" x14ac:dyDescent="0.25">
      <c r="A80" s="12" t="s">
        <v>158</v>
      </c>
      <c r="B80" s="3" t="s">
        <v>159</v>
      </c>
      <c r="C80" s="3" t="s">
        <v>68</v>
      </c>
      <c r="D80" s="3" t="s">
        <v>113</v>
      </c>
      <c r="E80" s="4" t="s">
        <v>90</v>
      </c>
      <c r="F80" s="8">
        <v>4886307.4202414993</v>
      </c>
      <c r="G80" s="8">
        <v>2832530.1478130999</v>
      </c>
      <c r="H80" s="9">
        <f t="shared" si="4"/>
        <v>0.57968725751461336</v>
      </c>
    </row>
    <row r="81" spans="1:8" ht="14.5" customHeight="1" x14ac:dyDescent="0.25">
      <c r="A81" s="12" t="s">
        <v>158</v>
      </c>
      <c r="B81" s="3" t="s">
        <v>159</v>
      </c>
      <c r="C81" s="3" t="s">
        <v>69</v>
      </c>
      <c r="D81" s="3" t="s">
        <v>114</v>
      </c>
      <c r="E81" s="4" t="s">
        <v>89</v>
      </c>
      <c r="F81" s="8">
        <v>6414740.664053699</v>
      </c>
      <c r="G81" s="8">
        <v>3490783.6441329001</v>
      </c>
      <c r="H81" s="9">
        <f t="shared" si="4"/>
        <v>0.54418156975452092</v>
      </c>
    </row>
    <row r="82" spans="1:8" ht="14.5" customHeight="1" x14ac:dyDescent="0.25">
      <c r="A82" s="12" t="s">
        <v>158</v>
      </c>
      <c r="B82" s="3" t="s">
        <v>159</v>
      </c>
      <c r="C82" s="3" t="s">
        <v>69</v>
      </c>
      <c r="D82" s="3" t="s">
        <v>114</v>
      </c>
      <c r="E82" s="4" t="s">
        <v>90</v>
      </c>
      <c r="F82" s="8">
        <v>6414740.664053699</v>
      </c>
      <c r="G82" s="8">
        <v>3099703.4741329001</v>
      </c>
      <c r="H82" s="9">
        <f t="shared" si="4"/>
        <v>0.48321571151000969</v>
      </c>
    </row>
    <row r="83" spans="1:8" ht="14.5" customHeight="1" x14ac:dyDescent="0.25">
      <c r="A83" s="12" t="s">
        <v>158</v>
      </c>
      <c r="B83" s="3" t="s">
        <v>159</v>
      </c>
      <c r="C83" s="3" t="s">
        <v>70</v>
      </c>
      <c r="D83" s="3" t="s">
        <v>138</v>
      </c>
      <c r="E83" s="4" t="s">
        <v>89</v>
      </c>
      <c r="F83" s="8">
        <v>11378873.500798501</v>
      </c>
      <c r="G83" s="8">
        <v>5808256.0744906999</v>
      </c>
      <c r="H83" s="9">
        <f t="shared" si="4"/>
        <v>0.51044209904285442</v>
      </c>
    </row>
    <row r="84" spans="1:8" ht="14.5" customHeight="1" x14ac:dyDescent="0.25">
      <c r="A84" s="12" t="s">
        <v>158</v>
      </c>
      <c r="B84" s="3" t="s">
        <v>159</v>
      </c>
      <c r="C84" s="3" t="s">
        <v>70</v>
      </c>
      <c r="D84" s="3" t="s">
        <v>138</v>
      </c>
      <c r="E84" s="4" t="s">
        <v>90</v>
      </c>
      <c r="F84" s="8">
        <v>11378873.500798501</v>
      </c>
      <c r="G84" s="8">
        <v>5808256.0744906999</v>
      </c>
      <c r="H84" s="9">
        <f t="shared" si="4"/>
        <v>0.51044209904285442</v>
      </c>
    </row>
    <row r="85" spans="1:8" ht="14.5" customHeight="1" x14ac:dyDescent="0.25">
      <c r="A85" s="12" t="s">
        <v>158</v>
      </c>
      <c r="B85" s="3" t="s">
        <v>159</v>
      </c>
      <c r="C85" s="3" t="s">
        <v>71</v>
      </c>
      <c r="D85" s="3" t="s">
        <v>115</v>
      </c>
      <c r="E85" s="4" t="s">
        <v>89</v>
      </c>
      <c r="F85" s="8">
        <v>8216926.1102940002</v>
      </c>
      <c r="G85" s="8">
        <v>5368505.4860081002</v>
      </c>
      <c r="H85" s="9">
        <f t="shared" si="4"/>
        <v>0.65334717800158193</v>
      </c>
    </row>
    <row r="86" spans="1:8" ht="14.5" customHeight="1" x14ac:dyDescent="0.25">
      <c r="A86" s="12" t="s">
        <v>158</v>
      </c>
      <c r="B86" s="3" t="s">
        <v>159</v>
      </c>
      <c r="C86" s="3" t="s">
        <v>71</v>
      </c>
      <c r="D86" s="3" t="s">
        <v>115</v>
      </c>
      <c r="E86" s="4" t="s">
        <v>90</v>
      </c>
      <c r="F86" s="8">
        <v>8216926.1102940002</v>
      </c>
      <c r="G86" s="8">
        <v>4376485.2060081</v>
      </c>
      <c r="H86" s="9">
        <f t="shared" si="4"/>
        <v>0.53261829877298361</v>
      </c>
    </row>
    <row r="87" spans="1:8" ht="14.5" customHeight="1" x14ac:dyDescent="0.25">
      <c r="A87" s="12" t="s">
        <v>158</v>
      </c>
      <c r="B87" s="3" t="s">
        <v>159</v>
      </c>
      <c r="C87" s="3" t="s">
        <v>72</v>
      </c>
      <c r="D87" s="3" t="s">
        <v>116</v>
      </c>
      <c r="E87" s="4" t="s">
        <v>89</v>
      </c>
      <c r="F87" s="8">
        <v>2089987.6971254002</v>
      </c>
      <c r="G87" s="8">
        <v>1888640.0453218999</v>
      </c>
      <c r="H87" s="9">
        <f t="shared" si="4"/>
        <v>0.90366084351576004</v>
      </c>
    </row>
    <row r="88" spans="1:8" ht="14.5" customHeight="1" x14ac:dyDescent="0.25">
      <c r="A88" s="12" t="s">
        <v>158</v>
      </c>
      <c r="B88" s="3" t="s">
        <v>159</v>
      </c>
      <c r="C88" s="3" t="s">
        <v>72</v>
      </c>
      <c r="D88" s="3" t="s">
        <v>116</v>
      </c>
      <c r="E88" s="4" t="s">
        <v>90</v>
      </c>
      <c r="F88" s="8">
        <v>2089987.6971254002</v>
      </c>
      <c r="G88" s="8">
        <v>868571.80532189994</v>
      </c>
      <c r="H88" s="9">
        <f t="shared" si="4"/>
        <v>0.41558704221873954</v>
      </c>
    </row>
    <row r="89" spans="1:8" ht="14.5" customHeight="1" x14ac:dyDescent="0.25">
      <c r="A89" s="12" t="s">
        <v>158</v>
      </c>
      <c r="B89" s="3" t="s">
        <v>159</v>
      </c>
      <c r="C89" s="3" t="s">
        <v>73</v>
      </c>
      <c r="D89" s="3" t="s">
        <v>141</v>
      </c>
      <c r="E89" s="4" t="s">
        <v>89</v>
      </c>
      <c r="F89" s="8">
        <v>20967451.252554297</v>
      </c>
      <c r="G89" s="8">
        <v>7880041.1017821003</v>
      </c>
      <c r="H89" s="9">
        <f t="shared" si="4"/>
        <v>0.37582255500997708</v>
      </c>
    </row>
    <row r="90" spans="1:8" ht="14.5" customHeight="1" x14ac:dyDescent="0.25">
      <c r="A90" s="12" t="s">
        <v>158</v>
      </c>
      <c r="B90" s="3" t="s">
        <v>159</v>
      </c>
      <c r="C90" s="3" t="s">
        <v>73</v>
      </c>
      <c r="D90" s="3" t="s">
        <v>141</v>
      </c>
      <c r="E90" s="4" t="s">
        <v>90</v>
      </c>
      <c r="F90" s="8">
        <v>20967451.252554297</v>
      </c>
      <c r="G90" s="8">
        <v>7880041.1017821003</v>
      </c>
      <c r="H90" s="9">
        <f t="shared" si="4"/>
        <v>0.37582255500997708</v>
      </c>
    </row>
    <row r="91" spans="1:8" ht="14.5" customHeight="1" x14ac:dyDescent="0.25">
      <c r="A91" s="12" t="s">
        <v>158</v>
      </c>
      <c r="B91" s="3" t="s">
        <v>159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158</v>
      </c>
      <c r="B92" s="3" t="s">
        <v>159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158</v>
      </c>
      <c r="B93" s="3" t="s">
        <v>159</v>
      </c>
      <c r="C93" s="3" t="s">
        <v>75</v>
      </c>
      <c r="D93" s="3" t="s">
        <v>129</v>
      </c>
      <c r="E93" s="4" t="s">
        <v>89</v>
      </c>
      <c r="F93" s="8">
        <v>4618770.0136210006</v>
      </c>
      <c r="G93" s="8">
        <v>4201697.7556186998</v>
      </c>
      <c r="H93" s="9">
        <f t="shared" si="4"/>
        <v>0.90970057899130452</v>
      </c>
    </row>
    <row r="94" spans="1:8" ht="14.5" customHeight="1" x14ac:dyDescent="0.25">
      <c r="A94" s="12" t="s">
        <v>158</v>
      </c>
      <c r="B94" s="3" t="s">
        <v>159</v>
      </c>
      <c r="C94" s="3" t="s">
        <v>75</v>
      </c>
      <c r="D94" s="3" t="s">
        <v>129</v>
      </c>
      <c r="E94" s="4" t="s">
        <v>90</v>
      </c>
      <c r="F94" s="8">
        <v>4618770.0136210006</v>
      </c>
      <c r="G94" s="8">
        <v>1478455.4072850998</v>
      </c>
      <c r="H94" s="9">
        <f t="shared" si="4"/>
        <v>0.32009721266160807</v>
      </c>
    </row>
    <row r="95" spans="1:8" ht="14.5" customHeight="1" x14ac:dyDescent="0.25">
      <c r="A95" s="12" t="s">
        <v>158</v>
      </c>
      <c r="B95" s="3" t="s">
        <v>159</v>
      </c>
      <c r="C95" s="3" t="s">
        <v>76</v>
      </c>
      <c r="D95" s="3" t="s">
        <v>111</v>
      </c>
      <c r="E95" s="4" t="s">
        <v>89</v>
      </c>
      <c r="F95" s="8">
        <v>5743358.5721556991</v>
      </c>
      <c r="G95" s="8">
        <v>3881406.7783247</v>
      </c>
      <c r="H95" s="9">
        <f t="shared" si="4"/>
        <v>0.67580784475865685</v>
      </c>
    </row>
    <row r="96" spans="1:8" ht="14.5" customHeight="1" x14ac:dyDescent="0.25">
      <c r="A96" s="12" t="s">
        <v>158</v>
      </c>
      <c r="B96" s="3" t="s">
        <v>159</v>
      </c>
      <c r="C96" s="3" t="s">
        <v>76</v>
      </c>
      <c r="D96" s="3" t="s">
        <v>111</v>
      </c>
      <c r="E96" s="4" t="s">
        <v>90</v>
      </c>
      <c r="F96" s="8">
        <v>5743358.5721556991</v>
      </c>
      <c r="G96" s="8">
        <v>2702639.8483247003</v>
      </c>
      <c r="H96" s="9">
        <f t="shared" si="4"/>
        <v>0.47056784185952327</v>
      </c>
    </row>
    <row r="97" spans="1:8" ht="14.5" customHeight="1" x14ac:dyDescent="0.25">
      <c r="A97" s="12" t="s">
        <v>158</v>
      </c>
      <c r="B97" s="3" t="s">
        <v>159</v>
      </c>
      <c r="C97" s="3" t="s">
        <v>77</v>
      </c>
      <c r="D97" s="3" t="s">
        <v>139</v>
      </c>
      <c r="E97" s="4" t="s">
        <v>89</v>
      </c>
      <c r="F97" s="8">
        <v>27808500.868441302</v>
      </c>
      <c r="G97" s="8">
        <v>30143934.188253298</v>
      </c>
      <c r="H97" s="9">
        <f t="shared" si="4"/>
        <v>1.0839827120081249</v>
      </c>
    </row>
    <row r="98" spans="1:8" ht="14.5" customHeight="1" x14ac:dyDescent="0.25">
      <c r="A98" s="12" t="s">
        <v>158</v>
      </c>
      <c r="B98" s="3" t="s">
        <v>159</v>
      </c>
      <c r="C98" s="3" t="s">
        <v>77</v>
      </c>
      <c r="D98" s="3" t="s">
        <v>139</v>
      </c>
      <c r="E98" s="4" t="s">
        <v>90</v>
      </c>
      <c r="F98" s="8">
        <v>27808500.868441302</v>
      </c>
      <c r="G98" s="8">
        <v>30143934.188253298</v>
      </c>
      <c r="H98" s="9">
        <f t="shared" si="4"/>
        <v>1.0839827120081249</v>
      </c>
    </row>
    <row r="99" spans="1:8" ht="14.5" customHeight="1" x14ac:dyDescent="0.25">
      <c r="A99" s="12" t="s">
        <v>158</v>
      </c>
      <c r="B99" s="3" t="s">
        <v>159</v>
      </c>
      <c r="C99" s="3" t="s">
        <v>78</v>
      </c>
      <c r="D99" s="3" t="s">
        <v>120</v>
      </c>
      <c r="E99" s="4" t="s">
        <v>89</v>
      </c>
      <c r="F99" s="8">
        <v>255814.52975950003</v>
      </c>
      <c r="G99" s="8">
        <v>0</v>
      </c>
      <c r="H99" s="9">
        <f t="shared" si="4"/>
        <v>0</v>
      </c>
    </row>
    <row r="100" spans="1:8" ht="14.5" customHeight="1" x14ac:dyDescent="0.25">
      <c r="A100" s="12" t="s">
        <v>158</v>
      </c>
      <c r="B100" s="3" t="s">
        <v>159</v>
      </c>
      <c r="C100" s="3" t="s">
        <v>78</v>
      </c>
      <c r="D100" s="3" t="s">
        <v>120</v>
      </c>
      <c r="E100" s="4" t="s">
        <v>90</v>
      </c>
      <c r="F100" s="8">
        <v>255814.52975950003</v>
      </c>
      <c r="G100" s="8">
        <v>0</v>
      </c>
      <c r="H100" s="9">
        <f t="shared" si="4"/>
        <v>0</v>
      </c>
    </row>
    <row r="101" spans="1:8" ht="14.5" customHeight="1" x14ac:dyDescent="0.25">
      <c r="A101" s="12" t="s">
        <v>158</v>
      </c>
      <c r="B101" s="3" t="s">
        <v>159</v>
      </c>
      <c r="C101" s="3" t="s">
        <v>79</v>
      </c>
      <c r="D101" s="3" t="s">
        <v>124</v>
      </c>
      <c r="E101" s="4" t="s">
        <v>89</v>
      </c>
      <c r="F101" s="8">
        <v>2341821.6483803</v>
      </c>
      <c r="G101" s="8">
        <v>2280313.9265545998</v>
      </c>
      <c r="H101" s="9">
        <f t="shared" si="4"/>
        <v>0.97373509555339477</v>
      </c>
    </row>
    <row r="102" spans="1:8" ht="14.5" customHeight="1" x14ac:dyDescent="0.25">
      <c r="A102" s="12" t="s">
        <v>158</v>
      </c>
      <c r="B102" s="3" t="s">
        <v>159</v>
      </c>
      <c r="C102" s="3" t="s">
        <v>79</v>
      </c>
      <c r="D102" s="3" t="s">
        <v>124</v>
      </c>
      <c r="E102" s="4" t="s">
        <v>90</v>
      </c>
      <c r="F102" s="8">
        <v>2341821.6483803</v>
      </c>
      <c r="G102" s="8">
        <v>831386.3617033998</v>
      </c>
      <c r="H102" s="9">
        <f t="shared" si="4"/>
        <v>0.35501694259185823</v>
      </c>
    </row>
    <row r="103" spans="1:8" ht="14.5" customHeight="1" x14ac:dyDescent="0.25">
      <c r="A103" s="12" t="s">
        <v>158</v>
      </c>
      <c r="B103" s="3" t="s">
        <v>159</v>
      </c>
      <c r="C103" s="3" t="s">
        <v>80</v>
      </c>
      <c r="D103" s="3" t="s">
        <v>117</v>
      </c>
      <c r="E103" s="4" t="s">
        <v>89</v>
      </c>
      <c r="F103" s="8">
        <v>6045189.6707560001</v>
      </c>
      <c r="G103" s="8">
        <v>4833062.0254046004</v>
      </c>
      <c r="H103" s="9">
        <f t="shared" si="4"/>
        <v>0.79948889755847585</v>
      </c>
    </row>
    <row r="104" spans="1:8" ht="14.5" customHeight="1" x14ac:dyDescent="0.25">
      <c r="A104" s="12" t="s">
        <v>158</v>
      </c>
      <c r="B104" s="3" t="s">
        <v>159</v>
      </c>
      <c r="C104" s="3" t="s">
        <v>80</v>
      </c>
      <c r="D104" s="3" t="s">
        <v>117</v>
      </c>
      <c r="E104" s="4" t="s">
        <v>90</v>
      </c>
      <c r="F104" s="8">
        <v>6045189.6707560001</v>
      </c>
      <c r="G104" s="8">
        <v>3858859.6154046003</v>
      </c>
      <c r="H104" s="9">
        <f t="shared" si="4"/>
        <v>0.63833557350104098</v>
      </c>
    </row>
    <row r="105" spans="1:8" ht="14.5" customHeight="1" x14ac:dyDescent="0.25">
      <c r="A105" s="12" t="s">
        <v>158</v>
      </c>
      <c r="B105" s="3" t="s">
        <v>159</v>
      </c>
      <c r="C105" s="3" t="s">
        <v>81</v>
      </c>
      <c r="D105" s="3" t="s">
        <v>118</v>
      </c>
      <c r="E105" s="4" t="s">
        <v>89</v>
      </c>
      <c r="F105" s="8">
        <v>3894337.7249155999</v>
      </c>
      <c r="G105" s="8">
        <v>2652169.3526043999</v>
      </c>
      <c r="H105" s="9">
        <f t="shared" si="4"/>
        <v>0.68103219082312105</v>
      </c>
    </row>
    <row r="106" spans="1:8" ht="14.5" customHeight="1" x14ac:dyDescent="0.25">
      <c r="A106" s="12" t="s">
        <v>158</v>
      </c>
      <c r="B106" s="3" t="s">
        <v>159</v>
      </c>
      <c r="C106" s="3" t="s">
        <v>81</v>
      </c>
      <c r="D106" s="3" t="s">
        <v>118</v>
      </c>
      <c r="E106" s="4" t="s">
        <v>90</v>
      </c>
      <c r="F106" s="8">
        <v>3894337.7249155999</v>
      </c>
      <c r="G106" s="8">
        <v>1960717.8626043999</v>
      </c>
      <c r="H106" s="9">
        <f t="shared" si="4"/>
        <v>0.50347915386483166</v>
      </c>
    </row>
    <row r="107" spans="1:8" ht="14.5" customHeight="1" x14ac:dyDescent="0.25">
      <c r="A107" s="12" t="s">
        <v>158</v>
      </c>
      <c r="B107" s="3" t="s">
        <v>159</v>
      </c>
      <c r="C107" s="3" t="s">
        <v>82</v>
      </c>
      <c r="D107" s="3" t="s">
        <v>135</v>
      </c>
      <c r="E107" s="4" t="s">
        <v>89</v>
      </c>
      <c r="F107" s="8">
        <v>2259156.2221973003</v>
      </c>
      <c r="G107" s="8">
        <v>133701.14860059999</v>
      </c>
      <c r="H107" s="9">
        <f t="shared" si="4"/>
        <v>5.9181896004765706E-2</v>
      </c>
    </row>
    <row r="108" spans="1:8" ht="14.5" customHeight="1" x14ac:dyDescent="0.25">
      <c r="A108" s="12" t="s">
        <v>158</v>
      </c>
      <c r="B108" s="3" t="s">
        <v>159</v>
      </c>
      <c r="C108" s="3" t="s">
        <v>82</v>
      </c>
      <c r="D108" s="3" t="s">
        <v>135</v>
      </c>
      <c r="E108" s="4" t="s">
        <v>90</v>
      </c>
      <c r="F108" s="8">
        <v>2259156.2221973003</v>
      </c>
      <c r="G108" s="8">
        <v>132021.0963837</v>
      </c>
      <c r="H108" s="9">
        <f t="shared" si="4"/>
        <v>5.8438232419046103E-2</v>
      </c>
    </row>
    <row r="109" spans="1:8" ht="14.5" customHeight="1" x14ac:dyDescent="0.25">
      <c r="A109" s="12" t="s">
        <v>158</v>
      </c>
      <c r="B109" s="3" t="s">
        <v>159</v>
      </c>
      <c r="C109" s="3" t="s">
        <v>83</v>
      </c>
      <c r="D109" s="3" t="s">
        <v>102</v>
      </c>
      <c r="E109" s="4" t="s">
        <v>89</v>
      </c>
      <c r="F109" s="8">
        <v>4145097.5263183992</v>
      </c>
      <c r="G109" s="8">
        <v>1112833.0849297</v>
      </c>
      <c r="H109" s="9">
        <f t="shared" si="4"/>
        <v>0.26846969893084716</v>
      </c>
    </row>
    <row r="110" spans="1:8" ht="14.5" customHeight="1" x14ac:dyDescent="0.25">
      <c r="A110" s="12" t="s">
        <v>158</v>
      </c>
      <c r="B110" s="3" t="s">
        <v>159</v>
      </c>
      <c r="C110" s="3" t="s">
        <v>83</v>
      </c>
      <c r="D110" s="3" t="s">
        <v>102</v>
      </c>
      <c r="E110" s="4" t="s">
        <v>90</v>
      </c>
      <c r="F110" s="8">
        <v>4145097.5263183992</v>
      </c>
      <c r="G110" s="8">
        <v>1112812.1342809</v>
      </c>
      <c r="H110" s="9">
        <f t="shared" si="4"/>
        <v>0.26846464461097486</v>
      </c>
    </row>
    <row r="111" spans="1:8" ht="14.5" customHeight="1" x14ac:dyDescent="0.25">
      <c r="A111" s="12" t="s">
        <v>158</v>
      </c>
      <c r="B111" s="3" t="s">
        <v>159</v>
      </c>
      <c r="C111" s="3" t="s">
        <v>156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158</v>
      </c>
      <c r="B112" s="3" t="s">
        <v>159</v>
      </c>
      <c r="C112" s="3" t="s">
        <v>156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2W5O1hMJHc3AVJZOcv0F+VjGY5i7HFJZ1qCNEiWJNE/E3BIUy3JgA1TXNSvlZNtPncIz4EfM+e9gzYoZf8DC5w==" saltValue="0b2jNZ0OiJ4kx27Q2DqMVw==" spinCount="100000" sheet="1" objects="1" scenario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1265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63500</xdr:colOff>
                <xdr:row>0</xdr:row>
                <xdr:rowOff>0</xdr:rowOff>
              </to>
            </anchor>
          </controlPr>
        </control>
      </mc:Choice>
      <mc:Fallback>
        <control shapeId="11265" r:id="rId4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6F8F-62C3-435A-815B-B45A672C508A}">
  <sheetPr codeName="Sheet5"/>
  <dimension ref="A1:H57"/>
  <sheetViews>
    <sheetView tabSelected="1" workbookViewId="0">
      <pane ySplit="2" topLeftCell="A3" activePane="bottomLeft" state="frozen"/>
      <selection activeCell="A3" sqref="A3"/>
      <selection pane="bottomLeft" activeCell="K16" sqref="K16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4.1796875" style="1" bestFit="1" customWidth="1"/>
    <col min="6" max="6" width="11.1796875" style="1" bestFit="1" customWidth="1"/>
    <col min="7" max="7" width="15.54296875" style="1" bestFit="1" customWidth="1"/>
    <col min="8" max="8" width="18.81640625" style="1" customWidth="1"/>
    <col min="9" max="16384" width="8.7265625" style="1"/>
  </cols>
  <sheetData>
    <row r="1" spans="1:8" x14ac:dyDescent="0.25">
      <c r="A1" s="2" t="s">
        <v>94</v>
      </c>
    </row>
    <row r="2" spans="1:8" s="6" customFormat="1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95</v>
      </c>
      <c r="F2" s="5" t="s">
        <v>96</v>
      </c>
      <c r="G2" s="5" t="s">
        <v>97</v>
      </c>
      <c r="H2" s="13" t="s">
        <v>98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7">
        <v>1538758126</v>
      </c>
      <c r="F3" s="7">
        <v>9419760.6500000004</v>
      </c>
      <c r="G3" s="11">
        <f t="shared" ref="G3:G9" si="0">IF(ISERROR(E3/F3)=TRUE,"N/A",E3/F3)</f>
        <v>163.35427015335043</v>
      </c>
      <c r="H3" s="14">
        <v>7733796</v>
      </c>
    </row>
    <row r="4" spans="1:8" ht="14.5" customHeight="1" x14ac:dyDescent="0.25">
      <c r="A4" s="12" t="s">
        <v>158</v>
      </c>
      <c r="B4" s="3" t="s">
        <v>159</v>
      </c>
      <c r="C4" s="3" t="s">
        <v>32</v>
      </c>
      <c r="D4" s="3" t="s">
        <v>151</v>
      </c>
      <c r="E4" s="7">
        <v>1538758126</v>
      </c>
      <c r="F4" s="7">
        <v>9419760.6500000004</v>
      </c>
      <c r="G4" s="11">
        <f t="shared" si="0"/>
        <v>163.35427015335043</v>
      </c>
      <c r="H4" s="14">
        <v>7733796</v>
      </c>
    </row>
    <row r="5" spans="1:8" ht="14.5" customHeight="1" x14ac:dyDescent="0.25">
      <c r="A5" s="12" t="s">
        <v>158</v>
      </c>
      <c r="B5" s="3" t="s">
        <v>159</v>
      </c>
      <c r="C5" s="3" t="s">
        <v>33</v>
      </c>
      <c r="D5" s="3" t="s">
        <v>100</v>
      </c>
      <c r="E5" s="7">
        <v>145025168</v>
      </c>
      <c r="F5" s="7">
        <v>710511.9</v>
      </c>
      <c r="G5" s="11">
        <f t="shared" si="0"/>
        <v>204.11363694260433</v>
      </c>
      <c r="H5" s="14">
        <v>717168</v>
      </c>
    </row>
    <row r="6" spans="1:8" ht="14.5" customHeight="1" x14ac:dyDescent="0.25">
      <c r="A6" s="12" t="s">
        <v>158</v>
      </c>
      <c r="B6" s="3" t="s">
        <v>159</v>
      </c>
      <c r="C6" s="3" t="s">
        <v>34</v>
      </c>
      <c r="D6" s="3" t="s">
        <v>107</v>
      </c>
      <c r="E6" s="7">
        <v>2027732</v>
      </c>
      <c r="F6" s="7">
        <v>30376.3</v>
      </c>
      <c r="G6" s="11">
        <f t="shared" si="0"/>
        <v>66.753752102790671</v>
      </c>
      <c r="H6" s="14">
        <v>19380</v>
      </c>
    </row>
    <row r="7" spans="1:8" ht="14.5" customHeight="1" x14ac:dyDescent="0.25">
      <c r="A7" s="12" t="s">
        <v>158</v>
      </c>
      <c r="B7" s="3" t="s">
        <v>159</v>
      </c>
      <c r="C7" s="3" t="s">
        <v>35</v>
      </c>
      <c r="D7" s="3" t="s">
        <v>108</v>
      </c>
      <c r="E7" s="7">
        <v>2688214</v>
      </c>
      <c r="F7" s="7">
        <v>43016.9</v>
      </c>
      <c r="G7" s="11">
        <f t="shared" si="0"/>
        <v>62.492043824636362</v>
      </c>
      <c r="H7" s="14">
        <v>25453</v>
      </c>
    </row>
    <row r="8" spans="1:8" ht="14.5" customHeight="1" x14ac:dyDescent="0.25">
      <c r="A8" s="12" t="s">
        <v>158</v>
      </c>
      <c r="B8" s="3" t="s">
        <v>159</v>
      </c>
      <c r="C8" s="3" t="s">
        <v>36</v>
      </c>
      <c r="D8" s="3" t="s">
        <v>101</v>
      </c>
      <c r="E8" s="7">
        <v>459960325</v>
      </c>
      <c r="F8" s="7">
        <v>1541350.3999999999</v>
      </c>
      <c r="G8" s="11">
        <f t="shared" si="0"/>
        <v>298.4138616371722</v>
      </c>
      <c r="H8" s="14">
        <v>2703732</v>
      </c>
    </row>
    <row r="9" spans="1:8" ht="14.5" customHeight="1" x14ac:dyDescent="0.25">
      <c r="A9" s="12" t="s">
        <v>158</v>
      </c>
      <c r="B9" s="3" t="s">
        <v>159</v>
      </c>
      <c r="C9" s="3" t="s">
        <v>37</v>
      </c>
      <c r="D9" s="3" t="s">
        <v>105</v>
      </c>
      <c r="E9" s="7">
        <v>17968942</v>
      </c>
      <c r="F9" s="7">
        <v>188229.1</v>
      </c>
      <c r="G9" s="11">
        <f t="shared" si="0"/>
        <v>95.463145709138487</v>
      </c>
      <c r="H9" s="14">
        <v>98052</v>
      </c>
    </row>
    <row r="10" spans="1:8" ht="14.5" customHeight="1" x14ac:dyDescent="0.25">
      <c r="A10" s="12" t="s">
        <v>158</v>
      </c>
      <c r="B10" s="3" t="s">
        <v>159</v>
      </c>
      <c r="C10" s="3" t="s">
        <v>38</v>
      </c>
      <c r="D10" s="3" t="s">
        <v>103</v>
      </c>
      <c r="E10" s="7">
        <v>10898038</v>
      </c>
      <c r="F10" s="7">
        <v>128550.7</v>
      </c>
      <c r="G10" s="11">
        <f t="shared" ref="G10:G55" si="1">IF(ISERROR(E10/F10)=TRUE,"N/A",E10/F10)</f>
        <v>84.776185582808964</v>
      </c>
      <c r="H10" s="14">
        <v>122073</v>
      </c>
    </row>
    <row r="11" spans="1:8" ht="14.5" customHeight="1" x14ac:dyDescent="0.25">
      <c r="A11" s="12" t="s">
        <v>158</v>
      </c>
      <c r="B11" s="3" t="s">
        <v>159</v>
      </c>
      <c r="C11" s="3" t="s">
        <v>39</v>
      </c>
      <c r="D11" s="3" t="s">
        <v>112</v>
      </c>
      <c r="E11" s="7">
        <v>0</v>
      </c>
      <c r="F11" s="7">
        <v>0</v>
      </c>
      <c r="G11" s="11" t="str">
        <f t="shared" ref="G11" si="2">IF(ISERROR(E11/F11)=TRUE,"N/A",E11/F11)</f>
        <v>N/A</v>
      </c>
      <c r="H11" s="14">
        <v>0</v>
      </c>
    </row>
    <row r="12" spans="1:8" ht="14.5" customHeight="1" x14ac:dyDescent="0.25">
      <c r="A12" s="12" t="s">
        <v>158</v>
      </c>
      <c r="B12" s="3" t="s">
        <v>159</v>
      </c>
      <c r="C12" s="3" t="s">
        <v>40</v>
      </c>
      <c r="D12" s="3" t="s">
        <v>109</v>
      </c>
      <c r="E12" s="7">
        <v>5967840</v>
      </c>
      <c r="F12" s="7">
        <v>111937.4</v>
      </c>
      <c r="G12" s="11">
        <f t="shared" si="1"/>
        <v>53.314084479360787</v>
      </c>
      <c r="H12" s="14">
        <v>107027</v>
      </c>
    </row>
    <row r="13" spans="1:8" ht="14.5" customHeight="1" x14ac:dyDescent="0.25">
      <c r="A13" s="12" t="s">
        <v>158</v>
      </c>
      <c r="B13" s="3" t="s">
        <v>159</v>
      </c>
      <c r="C13" s="3" t="s">
        <v>41</v>
      </c>
      <c r="D13" s="3" t="s">
        <v>110</v>
      </c>
      <c r="E13" s="7">
        <v>17649999</v>
      </c>
      <c r="F13" s="7">
        <v>207362.2</v>
      </c>
      <c r="G13" s="11">
        <f t="shared" si="1"/>
        <v>85.116761878490863</v>
      </c>
      <c r="H13" s="14">
        <v>293296</v>
      </c>
    </row>
    <row r="14" spans="1:8" ht="14.5" customHeight="1" x14ac:dyDescent="0.25">
      <c r="A14" s="12" t="s">
        <v>158</v>
      </c>
      <c r="B14" s="3" t="s">
        <v>159</v>
      </c>
      <c r="C14" s="3" t="s">
        <v>42</v>
      </c>
      <c r="D14" s="3" t="s">
        <v>104</v>
      </c>
      <c r="E14" s="7">
        <v>51053156</v>
      </c>
      <c r="F14" s="7">
        <v>279896.59999999998</v>
      </c>
      <c r="G14" s="11">
        <f t="shared" si="1"/>
        <v>182.40005773560665</v>
      </c>
      <c r="H14" s="14">
        <v>313209</v>
      </c>
    </row>
    <row r="15" spans="1:8" ht="14.5" customHeight="1" x14ac:dyDescent="0.25">
      <c r="A15" s="12" t="s">
        <v>158</v>
      </c>
      <c r="B15" s="3" t="s">
        <v>159</v>
      </c>
      <c r="C15" s="3" t="s">
        <v>43</v>
      </c>
      <c r="D15" s="3" t="s">
        <v>136</v>
      </c>
      <c r="E15" s="7">
        <v>0</v>
      </c>
      <c r="F15" s="7">
        <v>0</v>
      </c>
      <c r="G15" s="11" t="str">
        <f t="shared" si="1"/>
        <v>N/A</v>
      </c>
      <c r="H15" s="14">
        <v>0</v>
      </c>
    </row>
    <row r="16" spans="1:8" ht="14.5" customHeight="1" x14ac:dyDescent="0.25">
      <c r="A16" s="12" t="s">
        <v>158</v>
      </c>
      <c r="B16" s="3" t="s">
        <v>159</v>
      </c>
      <c r="C16" s="3" t="s">
        <v>44</v>
      </c>
      <c r="D16" s="3" t="s">
        <v>130</v>
      </c>
      <c r="E16" s="7">
        <v>11664771</v>
      </c>
      <c r="F16" s="7">
        <v>66912.399999999994</v>
      </c>
      <c r="G16" s="11">
        <f t="shared" ref="G16" si="3">IF(ISERROR(E16/F16)=TRUE,"N/A",E16/F16)</f>
        <v>174.32898834894581</v>
      </c>
      <c r="H16" s="14">
        <v>47425</v>
      </c>
    </row>
    <row r="17" spans="1:8" ht="14.5" customHeight="1" x14ac:dyDescent="0.25">
      <c r="A17" s="12" t="s">
        <v>158</v>
      </c>
      <c r="B17" s="3" t="s">
        <v>159</v>
      </c>
      <c r="C17" s="3" t="s">
        <v>45</v>
      </c>
      <c r="D17" s="3" t="s">
        <v>142</v>
      </c>
      <c r="E17" s="7">
        <v>7995931</v>
      </c>
      <c r="F17" s="7">
        <v>85216.3</v>
      </c>
      <c r="G17" s="11">
        <f t="shared" si="1"/>
        <v>93.831004162349217</v>
      </c>
      <c r="H17" s="14">
        <v>21924</v>
      </c>
    </row>
    <row r="18" spans="1:8" ht="14.5" customHeight="1" x14ac:dyDescent="0.25">
      <c r="A18" s="12" t="s">
        <v>158</v>
      </c>
      <c r="B18" s="3" t="s">
        <v>159</v>
      </c>
      <c r="C18" s="3" t="s">
        <v>46</v>
      </c>
      <c r="D18" s="3" t="s">
        <v>137</v>
      </c>
      <c r="E18" s="7">
        <v>44687093</v>
      </c>
      <c r="F18" s="7">
        <v>250139.2</v>
      </c>
      <c r="G18" s="11">
        <f t="shared" si="1"/>
        <v>178.64890029231722</v>
      </c>
      <c r="H18" s="14">
        <v>80904</v>
      </c>
    </row>
    <row r="19" spans="1:8" ht="14.5" customHeight="1" x14ac:dyDescent="0.25">
      <c r="A19" s="12" t="s">
        <v>158</v>
      </c>
      <c r="B19" s="3" t="s">
        <v>159</v>
      </c>
      <c r="C19" s="3" t="s">
        <v>47</v>
      </c>
      <c r="D19" s="3" t="s">
        <v>126</v>
      </c>
      <c r="E19" s="7">
        <v>26156997</v>
      </c>
      <c r="F19" s="7">
        <v>196717.14</v>
      </c>
      <c r="G19" s="11">
        <f t="shared" si="1"/>
        <v>132.9675543269895</v>
      </c>
      <c r="H19" s="14">
        <v>122239</v>
      </c>
    </row>
    <row r="20" spans="1:8" ht="14.5" customHeight="1" x14ac:dyDescent="0.25">
      <c r="A20" s="12" t="s">
        <v>158</v>
      </c>
      <c r="B20" s="3" t="s">
        <v>159</v>
      </c>
      <c r="C20" s="3" t="s">
        <v>48</v>
      </c>
      <c r="D20" s="3" t="s">
        <v>125</v>
      </c>
      <c r="E20" s="7">
        <v>10473024</v>
      </c>
      <c r="F20" s="7">
        <v>84705.3</v>
      </c>
      <c r="G20" s="11">
        <f t="shared" si="1"/>
        <v>123.64071669659396</v>
      </c>
      <c r="H20" s="14">
        <v>129448</v>
      </c>
    </row>
    <row r="21" spans="1:8" ht="14.5" customHeight="1" x14ac:dyDescent="0.25">
      <c r="A21" s="12" t="s">
        <v>158</v>
      </c>
      <c r="B21" s="3" t="s">
        <v>159</v>
      </c>
      <c r="C21" s="3" t="s">
        <v>49</v>
      </c>
      <c r="D21" s="3" t="s">
        <v>122</v>
      </c>
      <c r="E21" s="7">
        <v>22021475</v>
      </c>
      <c r="F21" s="7">
        <v>153851.6</v>
      </c>
      <c r="G21" s="11">
        <f t="shared" si="1"/>
        <v>143.13452053797295</v>
      </c>
      <c r="H21" s="14">
        <v>99381</v>
      </c>
    </row>
    <row r="22" spans="1:8" ht="14.5" customHeight="1" x14ac:dyDescent="0.25">
      <c r="A22" s="12" t="s">
        <v>158</v>
      </c>
      <c r="B22" s="3" t="s">
        <v>159</v>
      </c>
      <c r="C22" s="3" t="s">
        <v>50</v>
      </c>
      <c r="D22" s="3" t="s">
        <v>127</v>
      </c>
      <c r="E22" s="7">
        <v>11491587</v>
      </c>
      <c r="F22" s="7">
        <v>107278.64</v>
      </c>
      <c r="G22" s="11">
        <f t="shared" si="1"/>
        <v>107.11905930201949</v>
      </c>
      <c r="H22" s="14">
        <v>72880</v>
      </c>
    </row>
    <row r="23" spans="1:8" ht="14.5" customHeight="1" x14ac:dyDescent="0.25">
      <c r="A23" s="12" t="s">
        <v>158</v>
      </c>
      <c r="B23" s="3" t="s">
        <v>159</v>
      </c>
      <c r="C23" s="3" t="s">
        <v>51</v>
      </c>
      <c r="D23" s="3" t="s">
        <v>128</v>
      </c>
      <c r="E23" s="7">
        <v>4912015</v>
      </c>
      <c r="F23" s="7">
        <v>90489.7</v>
      </c>
      <c r="G23" s="11">
        <f t="shared" si="1"/>
        <v>54.282586857951792</v>
      </c>
      <c r="H23" s="14">
        <v>30592</v>
      </c>
    </row>
    <row r="24" spans="1:8" ht="14.5" customHeight="1" x14ac:dyDescent="0.25">
      <c r="A24" s="12" t="s">
        <v>158</v>
      </c>
      <c r="B24" s="3" t="s">
        <v>159</v>
      </c>
      <c r="C24" s="3" t="s">
        <v>52</v>
      </c>
      <c r="D24" s="3" t="s">
        <v>145</v>
      </c>
      <c r="E24" s="7">
        <v>45742664</v>
      </c>
      <c r="F24" s="7">
        <v>413759.05</v>
      </c>
      <c r="G24" s="11">
        <f t="shared" si="1"/>
        <v>110.55386945614845</v>
      </c>
      <c r="H24" s="14">
        <v>72559</v>
      </c>
    </row>
    <row r="25" spans="1:8" ht="14.5" customHeight="1" x14ac:dyDescent="0.25">
      <c r="A25" s="12" t="s">
        <v>158</v>
      </c>
      <c r="B25" s="3" t="s">
        <v>159</v>
      </c>
      <c r="C25" s="3" t="s">
        <v>53</v>
      </c>
      <c r="D25" s="3" t="s">
        <v>143</v>
      </c>
      <c r="E25" s="7">
        <v>0</v>
      </c>
      <c r="F25" s="7">
        <v>0</v>
      </c>
      <c r="G25" s="11" t="str">
        <f t="shared" si="1"/>
        <v>N/A</v>
      </c>
      <c r="H25" s="14">
        <v>1</v>
      </c>
    </row>
    <row r="26" spans="1:8" ht="14.5" customHeight="1" x14ac:dyDescent="0.25">
      <c r="A26" s="12" t="s">
        <v>158</v>
      </c>
      <c r="B26" s="3" t="s">
        <v>159</v>
      </c>
      <c r="C26" s="3" t="s">
        <v>54</v>
      </c>
      <c r="D26" s="3" t="s">
        <v>146</v>
      </c>
      <c r="E26" s="7">
        <v>56608390</v>
      </c>
      <c r="F26" s="7">
        <v>449352.9</v>
      </c>
      <c r="G26" s="11">
        <f t="shared" si="1"/>
        <v>125.97757797935652</v>
      </c>
      <c r="H26" s="14">
        <v>124194</v>
      </c>
    </row>
    <row r="27" spans="1:8" ht="14.5" customHeight="1" x14ac:dyDescent="0.25">
      <c r="A27" s="12" t="s">
        <v>158</v>
      </c>
      <c r="B27" s="3" t="s">
        <v>159</v>
      </c>
      <c r="C27" s="3" t="s">
        <v>55</v>
      </c>
      <c r="D27" s="3" t="s">
        <v>147</v>
      </c>
      <c r="E27" s="7">
        <v>52720248</v>
      </c>
      <c r="F27" s="7">
        <v>400754.55</v>
      </c>
      <c r="G27" s="11">
        <f t="shared" si="1"/>
        <v>131.55246272313065</v>
      </c>
      <c r="H27" s="14">
        <v>61991</v>
      </c>
    </row>
    <row r="28" spans="1:8" ht="14.5" customHeight="1" x14ac:dyDescent="0.25">
      <c r="A28" s="12" t="s">
        <v>158</v>
      </c>
      <c r="B28" s="3" t="s">
        <v>159</v>
      </c>
      <c r="C28" s="3" t="s">
        <v>56</v>
      </c>
      <c r="D28" s="3" t="s">
        <v>119</v>
      </c>
      <c r="E28" s="7">
        <v>3052130</v>
      </c>
      <c r="F28" s="7">
        <v>36749.199999999997</v>
      </c>
      <c r="G28" s="11">
        <f t="shared" si="1"/>
        <v>83.052964418273064</v>
      </c>
      <c r="H28" s="14">
        <v>16865</v>
      </c>
    </row>
    <row r="29" spans="1:8" ht="14.5" customHeight="1" x14ac:dyDescent="0.25">
      <c r="A29" s="12" t="s">
        <v>158</v>
      </c>
      <c r="B29" s="3" t="s">
        <v>159</v>
      </c>
      <c r="C29" s="3" t="s">
        <v>57</v>
      </c>
      <c r="D29" s="3" t="s">
        <v>140</v>
      </c>
      <c r="E29" s="7">
        <v>21417766</v>
      </c>
      <c r="F29" s="7">
        <v>156569.94</v>
      </c>
      <c r="G29" s="11">
        <f t="shared" si="1"/>
        <v>136.79360163259946</v>
      </c>
      <c r="H29" s="14">
        <v>52250</v>
      </c>
    </row>
    <row r="30" spans="1:8" ht="14.5" customHeight="1" x14ac:dyDescent="0.25">
      <c r="A30" s="12" t="s">
        <v>158</v>
      </c>
      <c r="B30" s="3" t="s">
        <v>159</v>
      </c>
      <c r="C30" s="3" t="s">
        <v>155</v>
      </c>
      <c r="D30" s="3" t="s">
        <v>154</v>
      </c>
      <c r="E30" s="7">
        <v>62113155</v>
      </c>
      <c r="F30" s="7">
        <v>368134.26</v>
      </c>
      <c r="G30" s="11">
        <f t="shared" ref="G30" si="4">IF(ISERROR(E30/F30)=TRUE,"N/A",E30/F30)</f>
        <v>168.72419046246878</v>
      </c>
      <c r="H30" s="14">
        <v>136744</v>
      </c>
    </row>
    <row r="31" spans="1:8" ht="14.5" customHeight="1" x14ac:dyDescent="0.25">
      <c r="A31" s="12" t="s">
        <v>158</v>
      </c>
      <c r="B31" s="3" t="s">
        <v>159</v>
      </c>
      <c r="C31" s="3" t="s">
        <v>58</v>
      </c>
      <c r="D31" s="3" t="s">
        <v>149</v>
      </c>
      <c r="E31" s="7">
        <v>34644295</v>
      </c>
      <c r="F31" s="7">
        <v>224876.52</v>
      </c>
      <c r="G31" s="11">
        <f t="shared" si="1"/>
        <v>154.05919212908489</v>
      </c>
      <c r="H31" s="14">
        <v>83453</v>
      </c>
    </row>
    <row r="32" spans="1:8" ht="14.5" customHeight="1" x14ac:dyDescent="0.25">
      <c r="A32" s="12" t="s">
        <v>158</v>
      </c>
      <c r="B32" s="3" t="s">
        <v>159</v>
      </c>
      <c r="C32" s="3" t="s">
        <v>59</v>
      </c>
      <c r="D32" s="3" t="s">
        <v>150</v>
      </c>
      <c r="E32" s="7">
        <v>14936730</v>
      </c>
      <c r="F32" s="7">
        <v>140595.29999999999</v>
      </c>
      <c r="G32" s="11">
        <f t="shared" si="1"/>
        <v>106.23918438240824</v>
      </c>
      <c r="H32" s="14">
        <v>21997</v>
      </c>
    </row>
    <row r="33" spans="1:8" ht="14.5" customHeight="1" x14ac:dyDescent="0.25">
      <c r="A33" s="12" t="s">
        <v>158</v>
      </c>
      <c r="B33" s="3" t="s">
        <v>159</v>
      </c>
      <c r="C33" s="3" t="s">
        <v>60</v>
      </c>
      <c r="D33" s="3" t="s">
        <v>148</v>
      </c>
      <c r="E33" s="7">
        <v>38737084</v>
      </c>
      <c r="F33" s="7">
        <v>241001.3</v>
      </c>
      <c r="G33" s="11">
        <f t="shared" si="1"/>
        <v>160.73392135229147</v>
      </c>
      <c r="H33" s="14">
        <v>86542</v>
      </c>
    </row>
    <row r="34" spans="1:8" ht="14.5" customHeight="1" x14ac:dyDescent="0.25">
      <c r="A34" s="12" t="s">
        <v>158</v>
      </c>
      <c r="B34" s="3" t="s">
        <v>159</v>
      </c>
      <c r="C34" s="3" t="s">
        <v>61</v>
      </c>
      <c r="D34" s="3" t="s">
        <v>131</v>
      </c>
      <c r="E34" s="7">
        <v>42472789</v>
      </c>
      <c r="F34" s="7">
        <v>338917.15</v>
      </c>
      <c r="G34" s="11">
        <f t="shared" si="1"/>
        <v>125.31909052109047</v>
      </c>
      <c r="H34" s="14">
        <v>434953</v>
      </c>
    </row>
    <row r="35" spans="1:8" ht="14.5" customHeight="1" x14ac:dyDescent="0.25">
      <c r="A35" s="12" t="s">
        <v>158</v>
      </c>
      <c r="B35" s="3" t="s">
        <v>159</v>
      </c>
      <c r="C35" s="3" t="s">
        <v>62</v>
      </c>
      <c r="D35" s="3" t="s">
        <v>134</v>
      </c>
      <c r="E35" s="7">
        <v>30910220</v>
      </c>
      <c r="F35" s="7">
        <v>274711.3</v>
      </c>
      <c r="G35" s="11">
        <f t="shared" si="1"/>
        <v>112.51892441264702</v>
      </c>
      <c r="H35" s="14">
        <v>209702</v>
      </c>
    </row>
    <row r="36" spans="1:8" ht="14.5" customHeight="1" x14ac:dyDescent="0.25">
      <c r="A36" s="12" t="s">
        <v>158</v>
      </c>
      <c r="B36" s="3" t="s">
        <v>159</v>
      </c>
      <c r="C36" s="3" t="s">
        <v>63</v>
      </c>
      <c r="D36" s="3" t="s">
        <v>132</v>
      </c>
      <c r="E36" s="7">
        <v>18363660</v>
      </c>
      <c r="F36" s="7">
        <v>247001.3</v>
      </c>
      <c r="G36" s="11">
        <f t="shared" si="1"/>
        <v>74.346410322536769</v>
      </c>
      <c r="H36" s="14">
        <v>249256</v>
      </c>
    </row>
    <row r="37" spans="1:8" ht="14.5" customHeight="1" x14ac:dyDescent="0.25">
      <c r="A37" s="12" t="s">
        <v>158</v>
      </c>
      <c r="B37" s="3" t="s">
        <v>159</v>
      </c>
      <c r="C37" s="3" t="s">
        <v>64</v>
      </c>
      <c r="D37" s="3" t="s">
        <v>133</v>
      </c>
      <c r="E37" s="7">
        <v>29053131</v>
      </c>
      <c r="F37" s="7">
        <v>333046</v>
      </c>
      <c r="G37" s="11">
        <f t="shared" si="1"/>
        <v>87.234589215904109</v>
      </c>
      <c r="H37" s="14">
        <v>206591</v>
      </c>
    </row>
    <row r="38" spans="1:8" ht="14.5" customHeight="1" x14ac:dyDescent="0.25">
      <c r="A38" s="12" t="s">
        <v>158</v>
      </c>
      <c r="B38" s="3" t="s">
        <v>159</v>
      </c>
      <c r="C38" s="3" t="s">
        <v>65</v>
      </c>
      <c r="D38" s="3" t="s">
        <v>106</v>
      </c>
      <c r="E38" s="7">
        <v>3024580</v>
      </c>
      <c r="F38" s="7">
        <v>42303</v>
      </c>
      <c r="G38" s="11">
        <f t="shared" si="1"/>
        <v>71.498002505732458</v>
      </c>
      <c r="H38" s="14">
        <v>17794</v>
      </c>
    </row>
    <row r="39" spans="1:8" ht="14.5" customHeight="1" x14ac:dyDescent="0.25">
      <c r="A39" s="12" t="s">
        <v>158</v>
      </c>
      <c r="B39" s="3" t="s">
        <v>159</v>
      </c>
      <c r="C39" s="3" t="s">
        <v>66</v>
      </c>
      <c r="D39" s="3" t="s">
        <v>123</v>
      </c>
      <c r="E39" s="7">
        <v>7382710</v>
      </c>
      <c r="F39" s="7">
        <v>57002.5</v>
      </c>
      <c r="G39" s="11">
        <f t="shared" si="1"/>
        <v>129.51554756370334</v>
      </c>
      <c r="H39" s="14">
        <v>37859</v>
      </c>
    </row>
    <row r="40" spans="1:8" ht="14.5" customHeight="1" x14ac:dyDescent="0.25">
      <c r="A40" s="12" t="s">
        <v>158</v>
      </c>
      <c r="B40" s="3" t="s">
        <v>159</v>
      </c>
      <c r="C40" s="3" t="s">
        <v>67</v>
      </c>
      <c r="D40" s="3" t="s">
        <v>144</v>
      </c>
      <c r="E40" s="7">
        <v>33270200</v>
      </c>
      <c r="F40" s="7">
        <v>208815.4</v>
      </c>
      <c r="G40" s="11">
        <f t="shared" si="1"/>
        <v>159.32828708993685</v>
      </c>
      <c r="H40" s="14">
        <v>85387</v>
      </c>
    </row>
    <row r="41" spans="1:8" ht="14.5" customHeight="1" x14ac:dyDescent="0.25">
      <c r="A41" s="12" t="s">
        <v>158</v>
      </c>
      <c r="B41" s="3" t="s">
        <v>159</v>
      </c>
      <c r="C41" s="3" t="s">
        <v>68</v>
      </c>
      <c r="D41" s="3" t="s">
        <v>113</v>
      </c>
      <c r="E41" s="7">
        <v>11132986</v>
      </c>
      <c r="F41" s="7">
        <v>75285.5</v>
      </c>
      <c r="G41" s="11">
        <f t="shared" si="1"/>
        <v>147.87689528528071</v>
      </c>
      <c r="H41" s="14">
        <v>82891</v>
      </c>
    </row>
    <row r="42" spans="1:8" ht="14.5" customHeight="1" x14ac:dyDescent="0.25">
      <c r="A42" s="12" t="s">
        <v>158</v>
      </c>
      <c r="B42" s="3" t="s">
        <v>159</v>
      </c>
      <c r="C42" s="3" t="s">
        <v>69</v>
      </c>
      <c r="D42" s="3" t="s">
        <v>114</v>
      </c>
      <c r="E42" s="7">
        <v>10182517</v>
      </c>
      <c r="F42" s="7">
        <v>62826.8</v>
      </c>
      <c r="G42" s="11">
        <f t="shared" si="1"/>
        <v>162.07282560945328</v>
      </c>
      <c r="H42" s="14">
        <v>87763</v>
      </c>
    </row>
    <row r="43" spans="1:8" ht="14.5" customHeight="1" x14ac:dyDescent="0.25">
      <c r="A43" s="12" t="s">
        <v>158</v>
      </c>
      <c r="B43" s="3" t="s">
        <v>159</v>
      </c>
      <c r="C43" s="3" t="s">
        <v>70</v>
      </c>
      <c r="D43" s="3" t="s">
        <v>138</v>
      </c>
      <c r="E43" s="7">
        <v>19164075</v>
      </c>
      <c r="F43" s="7">
        <v>131110.5</v>
      </c>
      <c r="G43" s="11">
        <f t="shared" si="1"/>
        <v>146.16735501733271</v>
      </c>
      <c r="H43" s="14">
        <v>76517</v>
      </c>
    </row>
    <row r="44" spans="1:8" ht="14.5" customHeight="1" x14ac:dyDescent="0.25">
      <c r="A44" s="12" t="s">
        <v>158</v>
      </c>
      <c r="B44" s="3" t="s">
        <v>159</v>
      </c>
      <c r="C44" s="3" t="s">
        <v>71</v>
      </c>
      <c r="D44" s="3" t="s">
        <v>115</v>
      </c>
      <c r="E44" s="7">
        <v>16128417</v>
      </c>
      <c r="F44" s="7">
        <v>110605.1</v>
      </c>
      <c r="G44" s="11">
        <f t="shared" si="1"/>
        <v>145.81983109277962</v>
      </c>
      <c r="H44" s="14">
        <v>124702</v>
      </c>
    </row>
    <row r="45" spans="1:8" ht="14.5" customHeight="1" x14ac:dyDescent="0.25">
      <c r="A45" s="12" t="s">
        <v>158</v>
      </c>
      <c r="B45" s="3" t="s">
        <v>159</v>
      </c>
      <c r="C45" s="3" t="s">
        <v>72</v>
      </c>
      <c r="D45" s="3" t="s">
        <v>116</v>
      </c>
      <c r="E45" s="7">
        <v>2957151</v>
      </c>
      <c r="F45" s="7">
        <v>20014.2</v>
      </c>
      <c r="G45" s="11">
        <f t="shared" si="1"/>
        <v>147.75264562160865</v>
      </c>
      <c r="H45" s="14">
        <v>34029</v>
      </c>
    </row>
    <row r="46" spans="1:8" ht="14.5" customHeight="1" x14ac:dyDescent="0.25">
      <c r="A46" s="12" t="s">
        <v>158</v>
      </c>
      <c r="B46" s="3" t="s">
        <v>159</v>
      </c>
      <c r="C46" s="3" t="s">
        <v>73</v>
      </c>
      <c r="D46" s="3" t="s">
        <v>141</v>
      </c>
      <c r="E46" s="7">
        <v>24969721</v>
      </c>
      <c r="F46" s="7">
        <v>217161</v>
      </c>
      <c r="G46" s="11">
        <f t="shared" si="1"/>
        <v>114.98252909131935</v>
      </c>
      <c r="H46" s="14">
        <v>70470</v>
      </c>
    </row>
    <row r="47" spans="1:8" ht="14.5" customHeight="1" x14ac:dyDescent="0.25">
      <c r="A47" s="12" t="s">
        <v>158</v>
      </c>
      <c r="B47" s="3" t="s">
        <v>159</v>
      </c>
      <c r="C47" s="3" t="s">
        <v>74</v>
      </c>
      <c r="D47" s="3" t="s">
        <v>121</v>
      </c>
      <c r="E47" s="7"/>
      <c r="F47" s="7"/>
      <c r="G47" s="11" t="str">
        <f t="shared" si="1"/>
        <v>N/A</v>
      </c>
      <c r="H47" s="14">
        <v>0</v>
      </c>
    </row>
    <row r="48" spans="1:8" ht="14.5" customHeight="1" x14ac:dyDescent="0.25">
      <c r="A48" s="12" t="s">
        <v>158</v>
      </c>
      <c r="B48" s="3" t="s">
        <v>159</v>
      </c>
      <c r="C48" s="3" t="s">
        <v>75</v>
      </c>
      <c r="D48" s="3" t="s">
        <v>129</v>
      </c>
      <c r="E48" s="7">
        <v>7212143</v>
      </c>
      <c r="F48" s="7">
        <v>92965.6</v>
      </c>
      <c r="G48" s="11">
        <f t="shared" si="1"/>
        <v>77.578620478972866</v>
      </c>
      <c r="H48" s="14">
        <v>45681</v>
      </c>
    </row>
    <row r="49" spans="1:8" ht="14.5" customHeight="1" x14ac:dyDescent="0.25">
      <c r="A49" s="12" t="s">
        <v>158</v>
      </c>
      <c r="B49" s="3" t="s">
        <v>159</v>
      </c>
      <c r="C49" s="3" t="s">
        <v>76</v>
      </c>
      <c r="D49" s="3" t="s">
        <v>111</v>
      </c>
      <c r="E49" s="7">
        <v>10609012</v>
      </c>
      <c r="F49" s="7">
        <v>63504</v>
      </c>
      <c r="G49" s="11">
        <f t="shared" si="1"/>
        <v>167.06053162005543</v>
      </c>
      <c r="H49" s="14">
        <v>51502</v>
      </c>
    </row>
    <row r="50" spans="1:8" ht="14.5" customHeight="1" x14ac:dyDescent="0.25">
      <c r="A50" s="12" t="s">
        <v>158</v>
      </c>
      <c r="B50" s="3" t="s">
        <v>159</v>
      </c>
      <c r="C50" s="3" t="s">
        <v>77</v>
      </c>
      <c r="D50" s="3" t="s">
        <v>139</v>
      </c>
      <c r="E50" s="7">
        <v>58798350</v>
      </c>
      <c r="F50" s="7">
        <v>153981</v>
      </c>
      <c r="G50" s="11">
        <f t="shared" si="1"/>
        <v>381.85457946110233</v>
      </c>
      <c r="H50" s="14">
        <v>68770</v>
      </c>
    </row>
    <row r="51" spans="1:8" ht="14.5" customHeight="1" x14ac:dyDescent="0.25">
      <c r="A51" s="12" t="s">
        <v>158</v>
      </c>
      <c r="B51" s="3" t="s">
        <v>159</v>
      </c>
      <c r="C51" s="3" t="s">
        <v>78</v>
      </c>
      <c r="D51" s="3" t="s">
        <v>120</v>
      </c>
      <c r="E51" s="7">
        <v>0</v>
      </c>
      <c r="F51" s="7">
        <v>0</v>
      </c>
      <c r="G51" s="11" t="str">
        <f t="shared" si="1"/>
        <v>N/A</v>
      </c>
      <c r="H51" s="14">
        <v>0</v>
      </c>
    </row>
    <row r="52" spans="1:8" ht="14.5" customHeight="1" x14ac:dyDescent="0.25">
      <c r="A52" s="12" t="s">
        <v>158</v>
      </c>
      <c r="B52" s="3" t="s">
        <v>159</v>
      </c>
      <c r="C52" s="3" t="s">
        <v>79</v>
      </c>
      <c r="D52" s="3" t="s">
        <v>124</v>
      </c>
      <c r="E52" s="7">
        <v>2929581</v>
      </c>
      <c r="F52" s="7">
        <v>31707</v>
      </c>
      <c r="G52" s="11">
        <f t="shared" si="1"/>
        <v>92.39540164632416</v>
      </c>
      <c r="H52" s="14">
        <v>19106</v>
      </c>
    </row>
    <row r="53" spans="1:8" ht="14.5" customHeight="1" x14ac:dyDescent="0.25">
      <c r="A53" s="12" t="s">
        <v>158</v>
      </c>
      <c r="B53" s="3" t="s">
        <v>159</v>
      </c>
      <c r="C53" s="3" t="s">
        <v>80</v>
      </c>
      <c r="D53" s="3" t="s">
        <v>117</v>
      </c>
      <c r="E53" s="7">
        <v>16639963</v>
      </c>
      <c r="F53" s="7">
        <v>80511.3</v>
      </c>
      <c r="G53" s="11">
        <f t="shared" si="1"/>
        <v>206.67860287934735</v>
      </c>
      <c r="H53" s="14">
        <v>75956</v>
      </c>
    </row>
    <row r="54" spans="1:8" ht="14.5" customHeight="1" x14ac:dyDescent="0.25">
      <c r="A54" s="12" t="s">
        <v>158</v>
      </c>
      <c r="B54" s="3" t="s">
        <v>159</v>
      </c>
      <c r="C54" s="3" t="s">
        <v>81</v>
      </c>
      <c r="D54" s="3" t="s">
        <v>118</v>
      </c>
      <c r="E54" s="7">
        <v>10942151</v>
      </c>
      <c r="F54" s="7">
        <v>124581.5</v>
      </c>
      <c r="G54" s="11">
        <f t="shared" si="1"/>
        <v>87.831267082191175</v>
      </c>
      <c r="H54" s="14">
        <v>94088</v>
      </c>
    </row>
    <row r="55" spans="1:8" ht="14.5" customHeight="1" x14ac:dyDescent="0.25">
      <c r="A55" s="12" t="s">
        <v>158</v>
      </c>
      <c r="B55" s="3" t="s">
        <v>159</v>
      </c>
      <c r="C55" s="3" t="s">
        <v>82</v>
      </c>
      <c r="D55" s="3" t="s">
        <v>135</v>
      </c>
      <c r="E55" s="7">
        <v>0</v>
      </c>
      <c r="F55" s="7">
        <v>26718.400000000001</v>
      </c>
      <c r="G55" s="11">
        <f t="shared" si="1"/>
        <v>0</v>
      </c>
      <c r="H55" s="14">
        <v>0</v>
      </c>
    </row>
    <row r="56" spans="1:8" ht="14.5" customHeight="1" x14ac:dyDescent="0.25">
      <c r="A56" s="12" t="s">
        <v>158</v>
      </c>
      <c r="B56" s="3" t="s">
        <v>159</v>
      </c>
      <c r="C56" s="3" t="s">
        <v>83</v>
      </c>
      <c r="D56" s="3" t="s">
        <v>102</v>
      </c>
      <c r="E56" s="7">
        <v>0</v>
      </c>
      <c r="F56" s="7">
        <v>18657.3</v>
      </c>
      <c r="G56" s="11">
        <f t="shared" ref="G56" si="5">IF(ISERROR(E56/F56)=TRUE,"N/A",E56/F56)</f>
        <v>0</v>
      </c>
      <c r="H56" s="14">
        <v>0</v>
      </c>
    </row>
    <row r="57" spans="1:8" ht="14.5" customHeight="1" x14ac:dyDescent="0.25">
      <c r="A57" s="12" t="s">
        <v>158</v>
      </c>
      <c r="B57" s="3" t="s">
        <v>159</v>
      </c>
      <c r="C57" s="3" t="s">
        <v>156</v>
      </c>
      <c r="D57" s="3" t="s">
        <v>99</v>
      </c>
      <c r="E57" s="7">
        <v>0</v>
      </c>
      <c r="F57" s="7">
        <v>0</v>
      </c>
      <c r="G57" s="11" t="str">
        <f t="shared" ref="G57" si="6">IF(ISERROR(E57/F57)=TRUE,"N/A",E57/F57)</f>
        <v>N/A</v>
      </c>
      <c r="H57" s="14">
        <v>0</v>
      </c>
    </row>
  </sheetData>
  <sheetProtection algorithmName="SHA-512" hashValue="s7I2/jD8JIzX3/M9ZbQm07YoPXKPUnUaGuY9X7gfRyjgrbyHmAj2tT0RyhNC1kzMkkmRxqj4xsYeYiCyIpOo8w==" saltValue="O9EWkuingnG1KGJv9F7uwQ==" spinCount="100000" sheet="1" objects="1" scenario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8193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63500</xdr:colOff>
                <xdr:row>0</xdr:row>
                <xdr:rowOff>0</xdr:rowOff>
              </to>
            </anchor>
          </controlPr>
        </control>
      </mc:Choice>
      <mc:Fallback>
        <control shapeId="8193" r:id="rId4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194A6F2A85A429CFBC92858145CBD" ma:contentTypeVersion="18" ma:contentTypeDescription="Create a new document." ma:contentTypeScope="" ma:versionID="54a52af22c4bf22839a672a9db29ac12">
  <xsd:schema xmlns:xsd="http://www.w3.org/2001/XMLSchema" xmlns:xs="http://www.w3.org/2001/XMLSchema" xmlns:p="http://schemas.microsoft.com/office/2006/metadata/properties" xmlns:ns2="8017b8e9-90f1-45d4-9591-22d5bcd1803d" xmlns:ns3="fa206f85-77e9-4cb7-87d7-1bf038a27a5b" targetNamespace="http://schemas.microsoft.com/office/2006/metadata/properties" ma:root="true" ma:fieldsID="fde468f4b40340ade7fc830978a194e7" ns2:_="" ns3:_="">
    <xsd:import namespace="8017b8e9-90f1-45d4-9591-22d5bcd1803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b8e9-90f1-45d4-9591-22d5bcd1803d" elementFormDefault="qualified">
    <xsd:import namespace="http://schemas.microsoft.com/office/2006/documentManagement/types"/>
    <xsd:import namespace="http://schemas.microsoft.com/office/infopath/2007/PartnerControls"/>
    <xsd:element name="Notes0" ma:index="4" nillable="true" ma:displayName="Notes" ma:description="Please capture information related to the signed agreements. 6-line maximum." ma:internalName="Notes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881a5a6-616a-4b1a-ae87-813724fc83a8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7b8e9-90f1-45d4-9591-22d5bcd1803d">
      <Terms xmlns="http://schemas.microsoft.com/office/infopath/2007/PartnerControls"/>
    </lcf76f155ced4ddcb4097134ff3c332f>
    <TaxCatchAll xmlns="fa206f85-77e9-4cb7-87d7-1bf038a27a5b" xsi:nil="true"/>
    <Notes0 xmlns="8017b8e9-90f1-45d4-9591-22d5bcd1803d" xsi:nil="true"/>
  </documentManagement>
</p:properties>
</file>

<file path=customXml/itemProps1.xml><?xml version="1.0" encoding="utf-8"?>
<ds:datastoreItem xmlns:ds="http://schemas.openxmlformats.org/officeDocument/2006/customXml" ds:itemID="{72D8808E-6137-4252-900F-5CD52EF884B5}"/>
</file>

<file path=customXml/itemProps2.xml><?xml version="1.0" encoding="utf-8"?>
<ds:datastoreItem xmlns:ds="http://schemas.openxmlformats.org/officeDocument/2006/customXml" ds:itemID="{2BB83788-7A24-499F-869B-7F2372E10061}"/>
</file>

<file path=customXml/itemProps3.xml><?xml version="1.0" encoding="utf-8"?>
<ds:datastoreItem xmlns:ds="http://schemas.openxmlformats.org/officeDocument/2006/customXml" ds:itemID="{3F6650F1-A18E-463F-8E42-91C0CA93B43C}"/>
</file>

<file path=docMetadata/LabelInfo.xml><?xml version="1.0" encoding="utf-8"?>
<clbl:labelList xmlns:clbl="http://schemas.microsoft.com/office/2020/mipLabelMetadata">
  <clbl:label id="{6197edc2-01c0-4b24-8919-8f827d5c4dfa}" enabled="0" method="" siteId="{6197edc2-01c0-4b24-8919-8f827d5c4d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Cost Recovery</vt:lpstr>
      <vt:lpstr>Avoidable Op Exp by Psgr Rev</vt:lpstr>
      <vt:lpstr>FullyAllocated Exp by PsgrRev</vt:lpstr>
      <vt:lpstr>Average &amp; Total Ridership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2025-07-25T15:20:36Z</dcterms:created>
  <dcterms:modified xsi:type="dcterms:W3CDTF">2025-07-25T15:21:28Z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0x010100316194A6F2A85A429CFBC92858145CBD</vt:lpwstr>
  </property>
</Properties>
</file>