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9" documentId="8_{0B95302A-F47D-4973-B84C-B1DA26ABADC9}" xr6:coauthVersionLast="47" xr6:coauthVersionMax="47" xr10:uidLastSave="{024AEA82-04F6-47AC-9631-5EA4D1D93F9A}"/>
  <bookViews>
    <workbookView xWindow="-110" yWindow="-110" windowWidth="19420" windowHeight="10300" firstSheet="2" activeTab="4" xr2:uid="{3F5FEE20-BAFA-4E1A-8683-78B0580EC9F0}"/>
  </bookViews>
  <sheets>
    <sheet name="Notes" sheetId="10" r:id="rId1"/>
    <sheet name="Cost Recovery" sheetId="1" r:id="rId2"/>
    <sheet name="Avoidable Op Exp by Psgr Rev" sheetId="2" r:id="rId3"/>
    <sheet name="FullyAllocated Exp by PsgrRev" sheetId="3" r:id="rId4"/>
    <sheet name="Average &amp; Total Ridership" sheetId="4" r:id="rId5"/>
  </sheets>
  <definedNames>
    <definedName name="__FPMExcelClient_Connection" localSheetId="4">"_FPM_BPCNW10_[http://sabppas86p.amtrak.ad.nrpc:8000/sap/bpc/]_[Amtrak]_[APT_Report]_[false]_[false]\1"</definedName>
    <definedName name="_xlnm._FilterDatabase" localSheetId="2" hidden="1">'Avoidable Op Exp by Psgr Rev'!$A$2:$H$112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4" l="1"/>
  <c r="G30" i="4"/>
  <c r="G57" i="1" l="1"/>
  <c r="G30" i="1"/>
  <c r="G11" i="4"/>
  <c r="G16" i="4"/>
  <c r="H111" i="3" l="1"/>
  <c r="H112" i="3"/>
  <c r="H58" i="3"/>
  <c r="H57" i="3"/>
  <c r="G3" i="4"/>
  <c r="G4" i="4" l="1"/>
  <c r="H112" i="2" l="1"/>
  <c r="H111" i="2"/>
  <c r="H58" i="2"/>
  <c r="H57" i="2"/>
  <c r="G47" i="4" l="1"/>
  <c r="G34" i="4" l="1"/>
  <c r="G22" i="4"/>
  <c r="G37" i="4"/>
  <c r="G31" i="4"/>
  <c r="G19" i="4"/>
  <c r="G14" i="4"/>
  <c r="G10" i="4"/>
  <c r="G27" i="4"/>
  <c r="G9" i="4"/>
  <c r="G7" i="4"/>
  <c r="G25" i="1"/>
  <c r="G32" i="4"/>
  <c r="G40" i="4"/>
  <c r="G13" i="4"/>
  <c r="G56" i="4"/>
  <c r="G29" i="4"/>
  <c r="G21" i="4"/>
  <c r="G23" i="4"/>
  <c r="G51" i="4"/>
  <c r="G46" i="4"/>
  <c r="G42" i="4"/>
  <c r="G41" i="4"/>
  <c r="G18" i="4"/>
  <c r="G45" i="4"/>
  <c r="G21" i="1"/>
  <c r="G14" i="1"/>
  <c r="G50" i="4"/>
  <c r="G12" i="4"/>
  <c r="G44" i="4"/>
  <c r="G44" i="1"/>
  <c r="G26" i="4"/>
  <c r="G39" i="4"/>
  <c r="G53" i="4"/>
  <c r="G20" i="4"/>
  <c r="G54" i="1"/>
  <c r="G41" i="1"/>
  <c r="G34" i="1"/>
  <c r="G28" i="4"/>
  <c r="G43" i="4"/>
  <c r="G36" i="1"/>
  <c r="G31" i="1"/>
  <c r="G24" i="4"/>
  <c r="G25" i="4"/>
  <c r="H91" i="3"/>
  <c r="H92" i="3"/>
  <c r="G47" i="1"/>
  <c r="G36" i="4" l="1"/>
  <c r="G17" i="4"/>
  <c r="G8" i="4"/>
  <c r="G49" i="4"/>
  <c r="G48" i="4"/>
  <c r="G38" i="4"/>
  <c r="G54" i="4"/>
  <c r="G52" i="4"/>
  <c r="G20" i="1"/>
  <c r="G42" i="1"/>
  <c r="G17" i="1"/>
  <c r="G37" i="1"/>
  <c r="G48" i="1"/>
  <c r="G24" i="1"/>
  <c r="G27" i="1"/>
  <c r="G13" i="1"/>
  <c r="G49" i="1"/>
  <c r="G9" i="1"/>
  <c r="G46" i="1"/>
  <c r="G22" i="1"/>
  <c r="G6" i="1"/>
  <c r="G19" i="1"/>
  <c r="G28" i="1"/>
  <c r="H109" i="3"/>
  <c r="H25" i="3"/>
  <c r="G32" i="1"/>
  <c r="G38" i="1"/>
  <c r="G35" i="4"/>
  <c r="G33" i="4"/>
  <c r="H105" i="3"/>
  <c r="G15" i="4"/>
  <c r="G18" i="1"/>
  <c r="G55" i="1"/>
  <c r="G23" i="1"/>
  <c r="G35" i="1"/>
  <c r="G12" i="1"/>
  <c r="G53" i="1"/>
  <c r="G5" i="4"/>
  <c r="G6" i="4"/>
  <c r="G15" i="1"/>
  <c r="H108" i="3"/>
  <c r="H33" i="3"/>
  <c r="H87" i="3"/>
  <c r="H40" i="3"/>
  <c r="G16" i="1"/>
  <c r="H106" i="3"/>
  <c r="H35" i="3"/>
  <c r="H36" i="3"/>
  <c r="H39" i="3"/>
  <c r="H23" i="3"/>
  <c r="H59" i="3"/>
  <c r="H63" i="3"/>
  <c r="H96" i="3"/>
  <c r="H22" i="3"/>
  <c r="H53" i="3"/>
  <c r="H69" i="3"/>
  <c r="H42" i="3"/>
  <c r="H61" i="3"/>
  <c r="H32" i="3"/>
  <c r="H80" i="3"/>
  <c r="H38" i="3"/>
  <c r="H37" i="3"/>
  <c r="H21" i="3"/>
  <c r="H51" i="3"/>
  <c r="H31" i="3"/>
  <c r="H29" i="3"/>
  <c r="H3" i="3"/>
  <c r="G5" i="1"/>
  <c r="H8" i="3"/>
  <c r="H7" i="3"/>
  <c r="G52" i="1"/>
  <c r="G55" i="4" l="1"/>
  <c r="G3" i="1"/>
  <c r="H44" i="3"/>
  <c r="H54" i="3"/>
  <c r="H41" i="3"/>
  <c r="H18" i="3"/>
  <c r="H24" i="3"/>
  <c r="H20" i="3"/>
  <c r="H107" i="3"/>
  <c r="H43" i="3"/>
  <c r="H103" i="3"/>
  <c r="G29" i="1"/>
  <c r="H55" i="3"/>
  <c r="G11" i="1"/>
  <c r="G39" i="1"/>
  <c r="H75" i="3"/>
  <c r="G33" i="1"/>
  <c r="H64" i="3"/>
  <c r="G8" i="1"/>
  <c r="G45" i="1"/>
  <c r="H73" i="3"/>
  <c r="H46" i="3"/>
  <c r="H89" i="3"/>
  <c r="H78" i="3"/>
  <c r="H68" i="3"/>
  <c r="H15" i="3"/>
  <c r="H94" i="3"/>
  <c r="H71" i="3"/>
  <c r="H45" i="3"/>
  <c r="H28" i="3"/>
  <c r="G50" i="1"/>
  <c r="H98" i="3"/>
  <c r="H97" i="3"/>
  <c r="G7" i="1"/>
  <c r="H11" i="3"/>
  <c r="H12" i="3"/>
  <c r="G40" i="1"/>
  <c r="H56" i="2"/>
  <c r="G26" i="1"/>
  <c r="H49" i="3"/>
  <c r="G43" i="1"/>
  <c r="H84" i="3"/>
  <c r="G51" i="1"/>
  <c r="H99" i="3"/>
  <c r="H81" i="3"/>
  <c r="H4" i="3"/>
  <c r="H52" i="3"/>
  <c r="H65" i="3"/>
  <c r="H34" i="3"/>
  <c r="H85" i="3"/>
  <c r="H79" i="3"/>
  <c r="H72" i="3"/>
  <c r="H66" i="3"/>
  <c r="H62" i="3"/>
  <c r="H82" i="3"/>
  <c r="H69" i="2"/>
  <c r="H30" i="3"/>
  <c r="H70" i="3"/>
  <c r="H50" i="2"/>
  <c r="H13" i="3"/>
  <c r="H90" i="3"/>
  <c r="H81" i="2"/>
  <c r="H47" i="3"/>
  <c r="H80" i="2"/>
  <c r="H30" i="2"/>
  <c r="H9" i="3"/>
  <c r="H83" i="3"/>
  <c r="H10" i="2"/>
  <c r="H65" i="2"/>
  <c r="H76" i="3"/>
  <c r="H14" i="3"/>
  <c r="H10" i="3"/>
  <c r="H103" i="2"/>
  <c r="H41" i="2"/>
  <c r="H104" i="3"/>
  <c r="H86" i="3"/>
  <c r="H21" i="2"/>
  <c r="H56" i="3"/>
  <c r="H95" i="3"/>
  <c r="H101" i="3"/>
  <c r="H40" i="2"/>
  <c r="H59" i="2"/>
  <c r="H60" i="3"/>
  <c r="H17" i="3"/>
  <c r="H102" i="3"/>
  <c r="H48" i="3"/>
  <c r="H74" i="2"/>
  <c r="H15" i="2"/>
  <c r="H16" i="2"/>
  <c r="H82" i="2"/>
  <c r="H91" i="2"/>
  <c r="H92" i="2"/>
  <c r="H6" i="3"/>
  <c r="H101" i="2" l="1"/>
  <c r="H19" i="3"/>
  <c r="H39" i="2"/>
  <c r="H94" i="2"/>
  <c r="H88" i="3"/>
  <c r="H74" i="3"/>
  <c r="G10" i="1"/>
  <c r="H22" i="2"/>
  <c r="H27" i="3"/>
  <c r="H47" i="2"/>
  <c r="H5" i="3"/>
  <c r="H110" i="3"/>
  <c r="G56" i="1"/>
  <c r="H100" i="3"/>
  <c r="H100" i="2"/>
  <c r="H62" i="2"/>
  <c r="H32" i="2"/>
  <c r="H50" i="3"/>
  <c r="H77" i="3"/>
  <c r="H26" i="3"/>
  <c r="H16" i="3"/>
  <c r="H93" i="3"/>
  <c r="H67" i="3"/>
  <c r="H70" i="2"/>
  <c r="H102" i="2"/>
  <c r="H29" i="2"/>
  <c r="H49" i="2"/>
  <c r="H109" i="2"/>
  <c r="H66" i="2"/>
  <c r="H20" i="2"/>
  <c r="H83" i="2"/>
  <c r="H55" i="2"/>
  <c r="H42" i="2"/>
  <c r="H9" i="2"/>
  <c r="H104" i="2"/>
  <c r="H79" i="2"/>
  <c r="H63" i="2"/>
  <c r="H64" i="2"/>
  <c r="H60" i="2"/>
  <c r="H73" i="2"/>
  <c r="H110" i="2"/>
  <c r="H36" i="2" l="1"/>
  <c r="G4" i="1"/>
  <c r="H99" i="2"/>
  <c r="H61" i="2"/>
  <c r="H93" i="2"/>
  <c r="H48" i="2"/>
  <c r="H105" i="2"/>
  <c r="H106" i="2"/>
  <c r="H31" i="2"/>
  <c r="H19" i="2"/>
  <c r="H84" i="2"/>
  <c r="H18" i="2"/>
  <c r="H17" i="2"/>
  <c r="H76" i="2"/>
  <c r="H75" i="2"/>
  <c r="H23" i="2"/>
  <c r="H24" i="2"/>
  <c r="H71" i="2"/>
  <c r="H72" i="2"/>
  <c r="H86" i="2"/>
  <c r="H85" i="2"/>
  <c r="H38" i="2"/>
  <c r="H37" i="2"/>
  <c r="H26" i="2"/>
  <c r="H25" i="2"/>
  <c r="H98" i="2"/>
  <c r="H97" i="2"/>
  <c r="H8" i="2"/>
  <c r="H7" i="2"/>
  <c r="H34" i="2"/>
  <c r="H33" i="2"/>
  <c r="H14" i="2"/>
  <c r="H13" i="2"/>
  <c r="H54" i="2"/>
  <c r="H53" i="2"/>
  <c r="H67" i="2"/>
  <c r="H68" i="2"/>
  <c r="H43" i="2"/>
  <c r="H44" i="2"/>
  <c r="H11" i="2"/>
  <c r="H12" i="2"/>
  <c r="H89" i="2"/>
  <c r="H90" i="2"/>
  <c r="H52" i="2"/>
  <c r="H51" i="2"/>
  <c r="H108" i="2"/>
  <c r="H107" i="2"/>
  <c r="H95" i="2"/>
  <c r="H96" i="2"/>
  <c r="H35" i="2" l="1"/>
  <c r="H5" i="2"/>
  <c r="H3" i="2"/>
  <c r="H4" i="2"/>
  <c r="H27" i="2"/>
  <c r="H28" i="2"/>
  <c r="H45" i="2"/>
  <c r="H46" i="2"/>
  <c r="H87" i="2"/>
  <c r="H88" i="2"/>
  <c r="H77" i="2"/>
  <c r="H78" i="2"/>
  <c r="H6" i="2" l="1"/>
</calcChain>
</file>

<file path=xl/sharedStrings.xml><?xml version="1.0" encoding="utf-8"?>
<sst xmlns="http://schemas.openxmlformats.org/spreadsheetml/2006/main" count="1600" uniqueCount="160">
  <si>
    <t>Notes:</t>
  </si>
  <si>
    <t>1) System-wide (Total Amtrak) includes ANC &amp; INF service lines</t>
  </si>
  <si>
    <t>2) Fully Allocated Adjusted Operating Expense is Total Operating Expense (AC_740300_H2) excluding:</t>
  </si>
  <si>
    <t>AC_502041</t>
  </si>
  <si>
    <t>OPEB'S (OTHER POSTRETIREMENT EMPLOYEE BENEFITS)</t>
  </si>
  <si>
    <t>AC_502042</t>
  </si>
  <si>
    <t>PAY-AS-YOU-GO OFFSET (OTHER POSTRETIRE EMP BNFTS)</t>
  </si>
  <si>
    <t>CC_9240</t>
  </si>
  <si>
    <t>OIG</t>
  </si>
  <si>
    <t>AC_740266_H2</t>
  </si>
  <si>
    <t>Depreciation</t>
  </si>
  <si>
    <t>AC_740181_H2</t>
  </si>
  <si>
    <t>Insurance Recoveries</t>
  </si>
  <si>
    <t>AC_502024</t>
  </si>
  <si>
    <t>PENSION</t>
  </si>
  <si>
    <t>AC_506131</t>
  </si>
  <si>
    <t>SaaS Implementation Cost Amortization</t>
  </si>
  <si>
    <t>3) Avoidable Operating Expense is Total Variable Costs (Frequency Variable &amp; Route Variable)</t>
  </si>
  <si>
    <t>4) Passenger Miles - total miles traveled by all passengers per Revenue Accounting</t>
  </si>
  <si>
    <t>5) Train Miles - number of train miles made by a train/route</t>
  </si>
  <si>
    <t>6) Ridership - per Marketing's Monthly Revenue &amp; Ridership report</t>
  </si>
  <si>
    <t>7) Route descriptions based on Marketing report</t>
  </si>
  <si>
    <t>8) Route description updates for RT_17 (from "Great River Hiawatha" to "Borealis") &amp; RT_64 (from "Gulf Coast Limited" to "Mardi Gras Service")</t>
  </si>
  <si>
    <t>Cost Recovery - System-wide and Route</t>
  </si>
  <si>
    <t>FY</t>
  </si>
  <si>
    <t>Quarter</t>
  </si>
  <si>
    <t>APT_Code</t>
  </si>
  <si>
    <t>Route</t>
  </si>
  <si>
    <t>Adjusted Operating Revenue</t>
  </si>
  <si>
    <t>Fully Allocated Adjusted Operating Expense</t>
  </si>
  <si>
    <t>Cost Recovery</t>
  </si>
  <si>
    <t>APT_All_APT</t>
  </si>
  <si>
    <t>APT_RT_NTS</t>
  </si>
  <si>
    <t>APT_RT_01</t>
  </si>
  <si>
    <t>APT_RT_03</t>
  </si>
  <si>
    <t>APT_RT_04</t>
  </si>
  <si>
    <t>APT_RT_05</t>
  </si>
  <si>
    <t>APT_RT_07</t>
  </si>
  <si>
    <t>APT_RT_09</t>
  </si>
  <si>
    <t>APT_RT_11</t>
  </si>
  <si>
    <t>APT_RT_12</t>
  </si>
  <si>
    <t>APT_RT_14</t>
  </si>
  <si>
    <t>APT_RT_15</t>
  </si>
  <si>
    <t>APT_RT_16</t>
  </si>
  <si>
    <t>APT_RT_17</t>
  </si>
  <si>
    <t>APT_RT_18</t>
  </si>
  <si>
    <t>APT_RT_19</t>
  </si>
  <si>
    <t>APT_RT_20</t>
  </si>
  <si>
    <t>APT_RT_21</t>
  </si>
  <si>
    <t>APT_RT_22</t>
  </si>
  <si>
    <t>APT_RT_23</t>
  </si>
  <si>
    <t>APT_RT_24</t>
  </si>
  <si>
    <t>APT_RT_25</t>
  </si>
  <si>
    <t>APT_RT_26</t>
  </si>
  <si>
    <t>APT_RT_27</t>
  </si>
  <si>
    <t>APT_RT_28</t>
  </si>
  <si>
    <t>APT_RT_29</t>
  </si>
  <si>
    <t>APT_RT_30</t>
  </si>
  <si>
    <t>APT_RT_32</t>
  </si>
  <si>
    <t>APT_RT_33</t>
  </si>
  <si>
    <t>APT_RT_34</t>
  </si>
  <si>
    <t>APT_RT_35</t>
  </si>
  <si>
    <t>APT_RT_36</t>
  </si>
  <si>
    <t>APT_RT_37</t>
  </si>
  <si>
    <t>APT_RT_39</t>
  </si>
  <si>
    <t>APT_RT_40</t>
  </si>
  <si>
    <t>APT_RT_41</t>
  </si>
  <si>
    <t>APT_RT_45</t>
  </si>
  <si>
    <t>APT_RT_46</t>
  </si>
  <si>
    <t>APT_RT_47</t>
  </si>
  <si>
    <t>APT_RT_48</t>
  </si>
  <si>
    <t>APT_RT_50</t>
  </si>
  <si>
    <t>APT_RT_51</t>
  </si>
  <si>
    <t>APT_RT_52</t>
  </si>
  <si>
    <t>APT_RT_54</t>
  </si>
  <si>
    <t>APT_RT_56</t>
  </si>
  <si>
    <t>APT_RT_57</t>
  </si>
  <si>
    <t>APT_RT_63</t>
  </si>
  <si>
    <t>APT_RT_64</t>
  </si>
  <si>
    <t>APT_RT_65</t>
  </si>
  <si>
    <t>APT_RT_66</t>
  </si>
  <si>
    <t>APT_RT_67</t>
  </si>
  <si>
    <t>APT_RT_96</t>
  </si>
  <si>
    <t>APT_RT_99</t>
  </si>
  <si>
    <t>Avoidable Operating Expense Covered by Passenger Revenue - Route</t>
  </si>
  <si>
    <t>Adjusted with State Operating Payments</t>
  </si>
  <si>
    <t>Avoidable Operating Expense</t>
  </si>
  <si>
    <t>Passenger Revenue</t>
  </si>
  <si>
    <t>Avoidable Operating Exp Covered by Passenger Revenue</t>
  </si>
  <si>
    <t>Yes</t>
  </si>
  <si>
    <t>No</t>
  </si>
  <si>
    <t>Fully Allocated Adjusted Operating Expense Covered by Passenger Revenue - Route</t>
  </si>
  <si>
    <t>Fully Allocated Adj Operating Expense</t>
  </si>
  <si>
    <t>Fully Allocated Adj Operating Exp Covered by Passenger Revenue</t>
  </si>
  <si>
    <t>Average and Total Ridership - Route</t>
  </si>
  <si>
    <t>Passenger Miles</t>
  </si>
  <si>
    <t>Train Miles</t>
  </si>
  <si>
    <t>Average Ridership</t>
  </si>
  <si>
    <t>Total Ridership (Mktg)</t>
  </si>
  <si>
    <t>Long Distance Adjustments</t>
  </si>
  <si>
    <t>Acela Express</t>
  </si>
  <si>
    <t>Northeast Regional</t>
  </si>
  <si>
    <t>NEC Special Trains</t>
  </si>
  <si>
    <t>Downeaster</t>
  </si>
  <si>
    <t>Empire South</t>
  </si>
  <si>
    <t>Empire West/Maple Leaf</t>
  </si>
  <si>
    <t>Adirondack</t>
  </si>
  <si>
    <t>Ethan Allen</t>
  </si>
  <si>
    <t>Vermonter</t>
  </si>
  <si>
    <t>New Haven - Springfield</t>
  </si>
  <si>
    <t>Keystone</t>
  </si>
  <si>
    <t>Pennsylvanian</t>
  </si>
  <si>
    <t>Berkshire Flyer</t>
  </si>
  <si>
    <t>Washington-Lynchburg/Roanoke</t>
  </si>
  <si>
    <t>Washington-Newport News</t>
  </si>
  <si>
    <t>Washington-Norfolk</t>
  </si>
  <si>
    <t>Washington-Richmond</t>
  </si>
  <si>
    <t>Carolinian</t>
  </si>
  <si>
    <t>Piedmont</t>
  </si>
  <si>
    <t>Heartland Flyer</t>
  </si>
  <si>
    <t>Mardi Gras Service</t>
  </si>
  <si>
    <t>Hoosier State</t>
  </si>
  <si>
    <t>Wolverine</t>
  </si>
  <si>
    <t>Blue Water</t>
  </si>
  <si>
    <t>Pere Marquette</t>
  </si>
  <si>
    <t>Hiawatha</t>
  </si>
  <si>
    <t>Lincoln Service</t>
  </si>
  <si>
    <t>Illini / Saluki</t>
  </si>
  <si>
    <t>Illinois Zephyr/Carl Sandburg</t>
  </si>
  <si>
    <t>Missouri River Runner</t>
  </si>
  <si>
    <t>Borealis</t>
  </si>
  <si>
    <t>Pacific Surfliner</t>
  </si>
  <si>
    <t>Capitol Corridor</t>
  </si>
  <si>
    <t>San Joaquin</t>
  </si>
  <si>
    <t>Cascades</t>
  </si>
  <si>
    <t>Non-NEC Special Trains</t>
  </si>
  <si>
    <t>Silver Star</t>
  </si>
  <si>
    <t>Silver Meteor</t>
  </si>
  <si>
    <t>Palmetto</t>
  </si>
  <si>
    <t>Auto Train</t>
  </si>
  <si>
    <t>City of New Orleans</t>
  </si>
  <si>
    <t>Crescent</t>
  </si>
  <si>
    <t>Cardinal</t>
  </si>
  <si>
    <t>Capitol Limited</t>
  </si>
  <si>
    <t>Lake Shore Ltd</t>
  </si>
  <si>
    <t>Empire Builder</t>
  </si>
  <si>
    <t>California Zephyr</t>
  </si>
  <si>
    <t>Southwest Chief</t>
  </si>
  <si>
    <t>Coast Starlight</t>
  </si>
  <si>
    <t>Texas Eagle</t>
  </si>
  <si>
    <t>Sunset Limited</t>
  </si>
  <si>
    <t>National Train Service</t>
  </si>
  <si>
    <t>System-wide (Total Amtrak)</t>
  </si>
  <si>
    <t>9) Added new route 31 Floridian</t>
  </si>
  <si>
    <t>Floridian</t>
  </si>
  <si>
    <t>APT_RT_31</t>
  </si>
  <si>
    <t>APT_RT_LD_ADJ</t>
  </si>
  <si>
    <t>10) Added new LD ADJ route for Plan/Fcst completion factor stat adjustments</t>
  </si>
  <si>
    <t>2025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</si>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</sst>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41" fontId="3" fillId="0" borderId="1" xfId="0" applyNumberFormat="1" applyFont="1" applyBorder="1"/>
    <xf numFmtId="42" fontId="3" fillId="0" borderId="1" xfId="0" applyNumberFormat="1" applyFont="1" applyBorder="1"/>
    <xf numFmtId="44" fontId="3" fillId="0" borderId="1" xfId="1" applyNumberFormat="1" applyFont="1" applyBorder="1" applyAlignment="1">
      <alignment horizontal="center"/>
    </xf>
    <xf numFmtId="9" fontId="3" fillId="0" borderId="1" xfId="1" applyFont="1" applyBorder="1" applyAlignment="1">
      <alignment horizontal="right"/>
    </xf>
    <xf numFmtId="41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vertical="top" wrapText="1"/>
    </xf>
    <xf numFmtId="41" fontId="3" fillId="3" borderId="1" xfId="0" applyNumberFormat="1" applyFont="1" applyFill="1" applyBorder="1"/>
    <xf numFmtId="0" fontId="6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</cellXfs>
  <cellStyles count="6">
    <cellStyle name="Normal" xfId="0" builtinId="0"/>
    <cellStyle name="Normal - Style1" xfId="2" xr:uid="{9793DB2C-71DE-42B7-8262-87C0D4EA84AB}"/>
    <cellStyle name="Normal 10" xfId="3" xr:uid="{18BEEBDC-AB47-4A6C-BBF4-485C1719EEC8}"/>
    <cellStyle name="Normal 2 11" xfId="5" xr:uid="{0D709152-B0D4-42F8-9566-15D061F04DA2}"/>
    <cellStyle name="Percent" xfId="1" builtinId="5"/>
    <cellStyle name="Percent 2" xfId="4" xr:uid="{5386C6D7-4652-4BF6-B02A-90ABF5B20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B370-6695-4A0E-BEF0-A70538C88BBC}">
  <sheetPr codeName="Sheet9"/>
  <dimension ref="A1:B18"/>
  <sheetViews>
    <sheetView workbookViewId="0">
      <selection activeCell="C14" sqref="C14"/>
    </sheetView>
  </sheetViews>
  <sheetFormatPr defaultColWidth="8.7265625" defaultRowHeight="12.5" x14ac:dyDescent="0.25"/>
  <cols>
    <col min="1" max="1" width="17.453125" style="1" customWidth="1"/>
    <col min="2" max="2" width="13.453125" style="1" bestFit="1" customWidth="1"/>
    <col min="3" max="16384" width="8.7265625" style="1"/>
  </cols>
  <sheetData>
    <row r="1" spans="1:2" ht="13" x14ac:dyDescent="0.3">
      <c r="A1" s="15" t="s">
        <v>0</v>
      </c>
    </row>
    <row r="2" spans="1:2" x14ac:dyDescent="0.25">
      <c r="A2" s="16" t="s">
        <v>1</v>
      </c>
    </row>
    <row r="3" spans="1:2" x14ac:dyDescent="0.25">
      <c r="A3" s="16" t="s">
        <v>2</v>
      </c>
    </row>
    <row r="4" spans="1:2" x14ac:dyDescent="0.25">
      <c r="A4" s="17" t="s">
        <v>3</v>
      </c>
      <c r="B4" s="1" t="s">
        <v>4</v>
      </c>
    </row>
    <row r="5" spans="1:2" x14ac:dyDescent="0.25">
      <c r="A5" s="17" t="s">
        <v>5</v>
      </c>
      <c r="B5" s="1" t="s">
        <v>6</v>
      </c>
    </row>
    <row r="6" spans="1:2" x14ac:dyDescent="0.25">
      <c r="A6" s="17" t="s">
        <v>7</v>
      </c>
      <c r="B6" s="1" t="s">
        <v>8</v>
      </c>
    </row>
    <row r="7" spans="1:2" x14ac:dyDescent="0.25">
      <c r="A7" s="17" t="s">
        <v>9</v>
      </c>
      <c r="B7" s="1" t="s">
        <v>10</v>
      </c>
    </row>
    <row r="8" spans="1:2" x14ac:dyDescent="0.25">
      <c r="A8" s="17" t="s">
        <v>11</v>
      </c>
      <c r="B8" s="1" t="s">
        <v>12</v>
      </c>
    </row>
    <row r="9" spans="1:2" x14ac:dyDescent="0.25">
      <c r="A9" s="17" t="s">
        <v>13</v>
      </c>
      <c r="B9" s="1" t="s">
        <v>14</v>
      </c>
    </row>
    <row r="10" spans="1:2" x14ac:dyDescent="0.25">
      <c r="A10" s="17" t="s">
        <v>15</v>
      </c>
      <c r="B10" s="1" t="s">
        <v>16</v>
      </c>
    </row>
    <row r="11" spans="1:2" x14ac:dyDescent="0.25">
      <c r="A11" s="16" t="s">
        <v>17</v>
      </c>
    </row>
    <row r="12" spans="1:2" x14ac:dyDescent="0.25">
      <c r="A12" s="16" t="s">
        <v>18</v>
      </c>
    </row>
    <row r="13" spans="1:2" x14ac:dyDescent="0.25">
      <c r="A13" s="16" t="s">
        <v>19</v>
      </c>
    </row>
    <row r="14" spans="1:2" x14ac:dyDescent="0.25">
      <c r="A14" s="16" t="s">
        <v>20</v>
      </c>
    </row>
    <row r="15" spans="1:2" x14ac:dyDescent="0.25">
      <c r="A15" s="16" t="s">
        <v>21</v>
      </c>
    </row>
    <row r="16" spans="1:2" x14ac:dyDescent="0.25">
      <c r="A16" s="16" t="s">
        <v>22</v>
      </c>
    </row>
    <row r="17" spans="1:1" x14ac:dyDescent="0.25">
      <c r="A17" s="16" t="s">
        <v>153</v>
      </c>
    </row>
    <row r="18" spans="1:1" x14ac:dyDescent="0.25">
      <c r="A18" s="16" t="s">
        <v>157</v>
      </c>
    </row>
  </sheetData>
  <sheetProtection algorithmName="SHA-512" hashValue="tnfUHO1C6D8cNWbFThwvbvLpvpaPHXa6Nwa60kfJiqhmripxuZT6jG4qolzgNQDHOCAXJ1hOUuiCXEM/nG/wzA==" saltValue="Xvxtd5n2E/q17z4Pibpk6w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D304-7716-4DF1-B7EC-85106507AA15}">
  <sheetPr codeName="Sheet2"/>
  <dimension ref="A1:G57"/>
  <sheetViews>
    <sheetView workbookViewId="0">
      <pane ySplit="2" topLeftCell="A3" activePane="bottomLeft" state="frozen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.453125" style="1" bestFit="1" customWidth="1"/>
    <col min="3" max="3" width="15.36328125" style="1" bestFit="1" customWidth="1"/>
    <col min="4" max="4" width="26.81640625" style="1" bestFit="1" customWidth="1"/>
    <col min="5" max="6" width="23.81640625" style="1" bestFit="1" customWidth="1"/>
    <col min="7" max="7" width="12.54296875" style="1" bestFit="1" customWidth="1"/>
    <col min="8" max="16384" width="8.7265625" style="1"/>
  </cols>
  <sheetData>
    <row r="1" spans="1:7" x14ac:dyDescent="0.25">
      <c r="A1" s="2" t="s">
        <v>23</v>
      </c>
    </row>
    <row r="2" spans="1:7" s="6" customFormat="1" ht="2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pans="1:7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8">
        <v>1041267511.3314199</v>
      </c>
      <c r="F3" s="8">
        <v>1168332326.4756646</v>
      </c>
      <c r="G3" s="10">
        <f t="shared" ref="G3:G56" si="0">IF(ISERROR(E3/F3)=TRUE,"N/A",E3/F3)</f>
        <v>0.89124257519472883</v>
      </c>
    </row>
    <row r="4" spans="1:7" ht="14.5" customHeight="1" x14ac:dyDescent="0.25">
      <c r="A4" s="12" t="s">
        <v>158</v>
      </c>
      <c r="B4" s="3" t="s">
        <v>159</v>
      </c>
      <c r="C4" s="3" t="s">
        <v>32</v>
      </c>
      <c r="D4" s="3" t="s">
        <v>151</v>
      </c>
      <c r="E4" s="8">
        <v>852701941.37197995</v>
      </c>
      <c r="F4" s="8">
        <v>946847004.11850333</v>
      </c>
      <c r="G4" s="10">
        <f t="shared" si="0"/>
        <v>0.9005699312169545</v>
      </c>
    </row>
    <row r="5" spans="1:7" ht="14.5" customHeight="1" x14ac:dyDescent="0.25">
      <c r="A5" s="12" t="s">
        <v>158</v>
      </c>
      <c r="B5" s="3" t="s">
        <v>159</v>
      </c>
      <c r="C5" s="3" t="s">
        <v>33</v>
      </c>
      <c r="D5" s="3" t="s">
        <v>100</v>
      </c>
      <c r="E5" s="8">
        <v>139149730.46114501</v>
      </c>
      <c r="F5" s="8">
        <v>99619757.346955508</v>
      </c>
      <c r="G5" s="10">
        <f t="shared" si="0"/>
        <v>1.3968085665629018</v>
      </c>
    </row>
    <row r="6" spans="1:7" ht="14.5" customHeight="1" x14ac:dyDescent="0.25">
      <c r="A6" s="12" t="s">
        <v>158</v>
      </c>
      <c r="B6" s="3" t="s">
        <v>159</v>
      </c>
      <c r="C6" s="3" t="s">
        <v>34</v>
      </c>
      <c r="D6" s="3" t="s">
        <v>107</v>
      </c>
      <c r="E6" s="8">
        <v>1208972.5701871</v>
      </c>
      <c r="F6" s="8">
        <v>2326080.7804357996</v>
      </c>
      <c r="G6" s="10">
        <f t="shared" si="0"/>
        <v>0.519746597089631</v>
      </c>
    </row>
    <row r="7" spans="1:7" ht="14.5" customHeight="1" x14ac:dyDescent="0.25">
      <c r="A7" s="12" t="s">
        <v>158</v>
      </c>
      <c r="B7" s="3" t="s">
        <v>159</v>
      </c>
      <c r="C7" s="3" t="s">
        <v>35</v>
      </c>
      <c r="D7" s="3" t="s">
        <v>108</v>
      </c>
      <c r="E7" s="8">
        <v>2158525.9686938999</v>
      </c>
      <c r="F7" s="8">
        <v>3301818.5781362997</v>
      </c>
      <c r="G7" s="10">
        <f t="shared" si="0"/>
        <v>0.65373851337170452</v>
      </c>
    </row>
    <row r="8" spans="1:7" ht="14.5" customHeight="1" x14ac:dyDescent="0.25">
      <c r="A8" s="12" t="s">
        <v>158</v>
      </c>
      <c r="B8" s="3" t="s">
        <v>159</v>
      </c>
      <c r="C8" s="3" t="s">
        <v>36</v>
      </c>
      <c r="D8" s="3" t="s">
        <v>101</v>
      </c>
      <c r="E8" s="8">
        <v>247232988.36666089</v>
      </c>
      <c r="F8" s="8">
        <v>205021035.64034709</v>
      </c>
      <c r="G8" s="10">
        <f t="shared" si="0"/>
        <v>1.2058908374668589</v>
      </c>
    </row>
    <row r="9" spans="1:7" ht="14.5" customHeight="1" x14ac:dyDescent="0.25">
      <c r="A9" s="12" t="s">
        <v>158</v>
      </c>
      <c r="B9" s="3" t="s">
        <v>159</v>
      </c>
      <c r="C9" s="3" t="s">
        <v>37</v>
      </c>
      <c r="D9" s="3" t="s">
        <v>105</v>
      </c>
      <c r="E9" s="8">
        <v>11013782.185400801</v>
      </c>
      <c r="F9" s="8">
        <v>11400109.1504142</v>
      </c>
      <c r="G9" s="10">
        <f t="shared" si="0"/>
        <v>0.96611199419969029</v>
      </c>
    </row>
    <row r="10" spans="1:7" ht="14.5" customHeight="1" x14ac:dyDescent="0.25">
      <c r="A10" s="12" t="s">
        <v>158</v>
      </c>
      <c r="B10" s="3" t="s">
        <v>159</v>
      </c>
      <c r="C10" s="3" t="s">
        <v>38</v>
      </c>
      <c r="D10" s="3" t="s">
        <v>103</v>
      </c>
      <c r="E10" s="8">
        <v>4424969.9652765999</v>
      </c>
      <c r="F10" s="8">
        <v>5716843.3432998993</v>
      </c>
      <c r="G10" s="10">
        <f t="shared" si="0"/>
        <v>0.77402330264351815</v>
      </c>
    </row>
    <row r="11" spans="1:7" ht="14.5" customHeight="1" x14ac:dyDescent="0.25">
      <c r="A11" s="12" t="s">
        <v>158</v>
      </c>
      <c r="B11" s="3" t="s">
        <v>159</v>
      </c>
      <c r="C11" s="3" t="s">
        <v>39</v>
      </c>
      <c r="D11" s="3" t="s">
        <v>112</v>
      </c>
      <c r="E11" s="8">
        <v>-45443.414393599996</v>
      </c>
      <c r="F11" s="8">
        <v>99390.029450500006</v>
      </c>
      <c r="G11" s="10">
        <f t="shared" ref="G11" si="1">IF(ISERROR(E11/F11)=TRUE,"N/A",E11/F11)</f>
        <v>-0.45722307000857199</v>
      </c>
    </row>
    <row r="12" spans="1:7" ht="14.5" customHeight="1" x14ac:dyDescent="0.25">
      <c r="A12" s="12" t="s">
        <v>158</v>
      </c>
      <c r="B12" s="3" t="s">
        <v>159</v>
      </c>
      <c r="C12" s="3" t="s">
        <v>40</v>
      </c>
      <c r="D12" s="3" t="s">
        <v>109</v>
      </c>
      <c r="E12" s="8">
        <v>5595478.4992482997</v>
      </c>
      <c r="F12" s="8">
        <v>11280249.8213987</v>
      </c>
      <c r="G12" s="10">
        <f t="shared" si="0"/>
        <v>0.49604207245779647</v>
      </c>
    </row>
    <row r="13" spans="1:7" ht="14.5" customHeight="1" x14ac:dyDescent="0.25">
      <c r="A13" s="12" t="s">
        <v>158</v>
      </c>
      <c r="B13" s="3" t="s">
        <v>159</v>
      </c>
      <c r="C13" s="3" t="s">
        <v>41</v>
      </c>
      <c r="D13" s="3" t="s">
        <v>110</v>
      </c>
      <c r="E13" s="8">
        <v>9683708.5661313999</v>
      </c>
      <c r="F13" s="8">
        <v>21276776.676577702</v>
      </c>
      <c r="G13" s="10">
        <f t="shared" si="0"/>
        <v>0.45513043227039179</v>
      </c>
    </row>
    <row r="14" spans="1:7" ht="14.5" customHeight="1" x14ac:dyDescent="0.25">
      <c r="A14" s="12" t="s">
        <v>158</v>
      </c>
      <c r="B14" s="3" t="s">
        <v>159</v>
      </c>
      <c r="C14" s="3" t="s">
        <v>42</v>
      </c>
      <c r="D14" s="3" t="s">
        <v>104</v>
      </c>
      <c r="E14" s="8">
        <v>17961804.1111596</v>
      </c>
      <c r="F14" s="8">
        <v>25158714.108151004</v>
      </c>
      <c r="G14" s="10">
        <f t="shared" si="0"/>
        <v>0.7139396725105388</v>
      </c>
    </row>
    <row r="15" spans="1:7" ht="14.5" customHeight="1" x14ac:dyDescent="0.25">
      <c r="A15" s="12" t="s">
        <v>158</v>
      </c>
      <c r="B15" s="3" t="s">
        <v>159</v>
      </c>
      <c r="C15" s="3" t="s">
        <v>43</v>
      </c>
      <c r="D15" s="3" t="s">
        <v>136</v>
      </c>
      <c r="E15" s="8">
        <v>612.92188929999998</v>
      </c>
      <c r="F15" s="8">
        <v>137876.71925639999</v>
      </c>
      <c r="G15" s="10">
        <f t="shared" si="0"/>
        <v>4.445434244487575E-3</v>
      </c>
    </row>
    <row r="16" spans="1:7" ht="14.5" customHeight="1" x14ac:dyDescent="0.25">
      <c r="A16" s="12" t="s">
        <v>158</v>
      </c>
      <c r="B16" s="3" t="s">
        <v>159</v>
      </c>
      <c r="C16" s="3" t="s">
        <v>44</v>
      </c>
      <c r="D16" s="3" t="s">
        <v>130</v>
      </c>
      <c r="E16" s="8">
        <v>4191797.7755716001</v>
      </c>
      <c r="F16" s="8">
        <v>5303964.5349536007</v>
      </c>
      <c r="G16" s="10">
        <f t="shared" ref="G16" si="2">IF(ISERROR(E16/F16)=TRUE,"N/A",E16/F16)</f>
        <v>0.7903140656290738</v>
      </c>
    </row>
    <row r="17" spans="1:7" ht="14.5" customHeight="1" x14ac:dyDescent="0.25">
      <c r="A17" s="12" t="s">
        <v>158</v>
      </c>
      <c r="B17" s="3" t="s">
        <v>159</v>
      </c>
      <c r="C17" s="3" t="s">
        <v>45</v>
      </c>
      <c r="D17" s="3" t="s">
        <v>142</v>
      </c>
      <c r="E17" s="8">
        <v>2716328.7990863002</v>
      </c>
      <c r="F17" s="8">
        <v>8250745.4201086005</v>
      </c>
      <c r="G17" s="10">
        <f t="shared" si="0"/>
        <v>0.32922222911715371</v>
      </c>
    </row>
    <row r="18" spans="1:7" ht="14.5" customHeight="1" x14ac:dyDescent="0.25">
      <c r="A18" s="12" t="s">
        <v>158</v>
      </c>
      <c r="B18" s="3" t="s">
        <v>159</v>
      </c>
      <c r="C18" s="3" t="s">
        <v>46</v>
      </c>
      <c r="D18" s="3" t="s">
        <v>137</v>
      </c>
      <c r="E18" s="8">
        <v>13510079.096325301</v>
      </c>
      <c r="F18" s="8">
        <v>24398260.4941325</v>
      </c>
      <c r="G18" s="10">
        <f t="shared" si="0"/>
        <v>0.55373124242092253</v>
      </c>
    </row>
    <row r="19" spans="1:7" ht="14.5" customHeight="1" x14ac:dyDescent="0.25">
      <c r="A19" s="12" t="s">
        <v>158</v>
      </c>
      <c r="B19" s="3" t="s">
        <v>159</v>
      </c>
      <c r="C19" s="3" t="s">
        <v>47</v>
      </c>
      <c r="D19" s="3" t="s">
        <v>126</v>
      </c>
      <c r="E19" s="8">
        <v>26701904.5436389</v>
      </c>
      <c r="F19" s="8">
        <v>11715714.7779867</v>
      </c>
      <c r="G19" s="10">
        <f t="shared" si="0"/>
        <v>2.2791528344314576</v>
      </c>
    </row>
    <row r="20" spans="1:7" ht="14.5" customHeight="1" x14ac:dyDescent="0.25">
      <c r="A20" s="12" t="s">
        <v>158</v>
      </c>
      <c r="B20" s="3" t="s">
        <v>159</v>
      </c>
      <c r="C20" s="3" t="s">
        <v>48</v>
      </c>
      <c r="D20" s="3" t="s">
        <v>125</v>
      </c>
      <c r="E20" s="8">
        <v>8198319.1151679996</v>
      </c>
      <c r="F20" s="8">
        <v>7094858.420567601</v>
      </c>
      <c r="G20" s="10">
        <f t="shared" si="0"/>
        <v>1.1555296285266987</v>
      </c>
    </row>
    <row r="21" spans="1:7" ht="14.5" customHeight="1" x14ac:dyDescent="0.25">
      <c r="A21" s="12" t="s">
        <v>158</v>
      </c>
      <c r="B21" s="3" t="s">
        <v>159</v>
      </c>
      <c r="C21" s="3" t="s">
        <v>49</v>
      </c>
      <c r="D21" s="3" t="s">
        <v>122</v>
      </c>
      <c r="E21" s="8">
        <v>9362894.3719941992</v>
      </c>
      <c r="F21" s="8">
        <v>11458704.198809501</v>
      </c>
      <c r="G21" s="10">
        <f t="shared" si="0"/>
        <v>0.81709888042724366</v>
      </c>
    </row>
    <row r="22" spans="1:7" ht="14.5" customHeight="1" x14ac:dyDescent="0.25">
      <c r="A22" s="12" t="s">
        <v>158</v>
      </c>
      <c r="B22" s="3" t="s">
        <v>159</v>
      </c>
      <c r="C22" s="3" t="s">
        <v>50</v>
      </c>
      <c r="D22" s="3" t="s">
        <v>127</v>
      </c>
      <c r="E22" s="8">
        <v>18441214.1534632</v>
      </c>
      <c r="F22" s="8">
        <v>7321929.9726942992</v>
      </c>
      <c r="G22" s="10">
        <f t="shared" si="0"/>
        <v>2.5186274960612964</v>
      </c>
    </row>
    <row r="23" spans="1:7" ht="14.5" customHeight="1" x14ac:dyDescent="0.25">
      <c r="A23" s="12" t="s">
        <v>158</v>
      </c>
      <c r="B23" s="3" t="s">
        <v>159</v>
      </c>
      <c r="C23" s="3" t="s">
        <v>51</v>
      </c>
      <c r="D23" s="3" t="s">
        <v>128</v>
      </c>
      <c r="E23" s="8">
        <v>15271177.261141101</v>
      </c>
      <c r="F23" s="8">
        <v>4848240.9514621999</v>
      </c>
      <c r="G23" s="10">
        <f t="shared" si="0"/>
        <v>3.1498387588462178</v>
      </c>
    </row>
    <row r="24" spans="1:7" ht="14.5" customHeight="1" x14ac:dyDescent="0.25">
      <c r="A24" s="12" t="s">
        <v>158</v>
      </c>
      <c r="B24" s="3" t="s">
        <v>159</v>
      </c>
      <c r="C24" s="3" t="s">
        <v>52</v>
      </c>
      <c r="D24" s="3" t="s">
        <v>145</v>
      </c>
      <c r="E24" s="8">
        <v>25963120.038462099</v>
      </c>
      <c r="F24" s="8">
        <v>35110848.554136299</v>
      </c>
      <c r="G24" s="10">
        <f t="shared" si="0"/>
        <v>0.73946148007304324</v>
      </c>
    </row>
    <row r="25" spans="1:7" ht="14.5" customHeight="1" x14ac:dyDescent="0.25">
      <c r="A25" s="12" t="s">
        <v>158</v>
      </c>
      <c r="B25" s="3" t="s">
        <v>159</v>
      </c>
      <c r="C25" s="3" t="s">
        <v>53</v>
      </c>
      <c r="D25" s="3" t="s">
        <v>143</v>
      </c>
      <c r="E25" s="8">
        <v>34.294519999999999</v>
      </c>
      <c r="F25" s="8">
        <v>236470.80324880002</v>
      </c>
      <c r="G25" s="10">
        <f t="shared" si="0"/>
        <v>1.4502644524752351E-4</v>
      </c>
    </row>
    <row r="26" spans="1:7" ht="14.5" customHeight="1" x14ac:dyDescent="0.25">
      <c r="A26" s="12" t="s">
        <v>158</v>
      </c>
      <c r="B26" s="3" t="s">
        <v>159</v>
      </c>
      <c r="C26" s="3" t="s">
        <v>54</v>
      </c>
      <c r="D26" s="3" t="s">
        <v>146</v>
      </c>
      <c r="E26" s="8">
        <v>24078300.1846608</v>
      </c>
      <c r="F26" s="8">
        <v>40885327.035801604</v>
      </c>
      <c r="G26" s="10">
        <f t="shared" si="0"/>
        <v>0.58892277328676912</v>
      </c>
    </row>
    <row r="27" spans="1:7" ht="14.5" customHeight="1" x14ac:dyDescent="0.25">
      <c r="A27" s="12" t="s">
        <v>158</v>
      </c>
      <c r="B27" s="3" t="s">
        <v>159</v>
      </c>
      <c r="C27" s="3" t="s">
        <v>55</v>
      </c>
      <c r="D27" s="3" t="s">
        <v>147</v>
      </c>
      <c r="E27" s="8">
        <v>15290823.717276899</v>
      </c>
      <c r="F27" s="8">
        <v>36074086.402220897</v>
      </c>
      <c r="G27" s="10">
        <f t="shared" si="0"/>
        <v>0.42387279186467552</v>
      </c>
    </row>
    <row r="28" spans="1:7" ht="14.5" customHeight="1" x14ac:dyDescent="0.25">
      <c r="A28" s="12" t="s">
        <v>158</v>
      </c>
      <c r="B28" s="3" t="s">
        <v>159</v>
      </c>
      <c r="C28" s="3" t="s">
        <v>56</v>
      </c>
      <c r="D28" s="3" t="s">
        <v>119</v>
      </c>
      <c r="E28" s="8">
        <v>2029352.1502671</v>
      </c>
      <c r="F28" s="8">
        <v>2902461.1305936999</v>
      </c>
      <c r="G28" s="10">
        <f t="shared" si="0"/>
        <v>0.69918323069911192</v>
      </c>
    </row>
    <row r="29" spans="1:7" ht="14.5" customHeight="1" x14ac:dyDescent="0.25">
      <c r="A29" s="12" t="s">
        <v>158</v>
      </c>
      <c r="B29" s="3" t="s">
        <v>159</v>
      </c>
      <c r="C29" s="3" t="s">
        <v>57</v>
      </c>
      <c r="D29" s="3" t="s">
        <v>140</v>
      </c>
      <c r="E29" s="8">
        <v>5899671.9013505997</v>
      </c>
      <c r="F29" s="8">
        <v>18077068.626327395</v>
      </c>
      <c r="G29" s="10">
        <f t="shared" si="0"/>
        <v>0.32636220082488004</v>
      </c>
    </row>
    <row r="30" spans="1:7" ht="14.5" customHeight="1" x14ac:dyDescent="0.25">
      <c r="A30" s="12" t="s">
        <v>158</v>
      </c>
      <c r="B30" s="3" t="s">
        <v>159</v>
      </c>
      <c r="C30" s="3" t="s">
        <v>155</v>
      </c>
      <c r="D30" s="3" t="s">
        <v>154</v>
      </c>
      <c r="E30" s="8">
        <v>15749703.1381748</v>
      </c>
      <c r="F30" s="8">
        <v>35352535.643940203</v>
      </c>
      <c r="G30" s="10">
        <f t="shared" ref="G30" si="3">IF(ISERROR(E30/F30)=TRUE,"N/A",E30/F30)</f>
        <v>0.44550420079625791</v>
      </c>
    </row>
    <row r="31" spans="1:7" ht="14.5" customHeight="1" x14ac:dyDescent="0.25">
      <c r="A31" s="12" t="s">
        <v>158</v>
      </c>
      <c r="B31" s="3" t="s">
        <v>159</v>
      </c>
      <c r="C31" s="3" t="s">
        <v>58</v>
      </c>
      <c r="D31" s="3" t="s">
        <v>149</v>
      </c>
      <c r="E31" s="8">
        <v>9289726.2546072993</v>
      </c>
      <c r="F31" s="8">
        <v>19709085.603209205</v>
      </c>
      <c r="G31" s="10">
        <f t="shared" si="0"/>
        <v>0.47134232615513455</v>
      </c>
    </row>
    <row r="32" spans="1:7" ht="14.5" customHeight="1" x14ac:dyDescent="0.25">
      <c r="A32" s="12" t="s">
        <v>158</v>
      </c>
      <c r="B32" s="3" t="s">
        <v>159</v>
      </c>
      <c r="C32" s="3" t="s">
        <v>59</v>
      </c>
      <c r="D32" s="3" t="s">
        <v>150</v>
      </c>
      <c r="E32" s="8">
        <v>3554553.8747435999</v>
      </c>
      <c r="F32" s="8">
        <v>14689569.801131198</v>
      </c>
      <c r="G32" s="10">
        <f t="shared" si="0"/>
        <v>0.2419780785186694</v>
      </c>
    </row>
    <row r="33" spans="1:7" ht="14.5" customHeight="1" x14ac:dyDescent="0.25">
      <c r="A33" s="12" t="s">
        <v>158</v>
      </c>
      <c r="B33" s="3" t="s">
        <v>159</v>
      </c>
      <c r="C33" s="3" t="s">
        <v>60</v>
      </c>
      <c r="D33" s="3" t="s">
        <v>148</v>
      </c>
      <c r="E33" s="8">
        <v>14745141.1779775</v>
      </c>
      <c r="F33" s="8">
        <v>23907102.298949704</v>
      </c>
      <c r="G33" s="10">
        <f t="shared" si="0"/>
        <v>0.61676823036078654</v>
      </c>
    </row>
    <row r="34" spans="1:7" ht="14.5" customHeight="1" x14ac:dyDescent="0.25">
      <c r="A34" s="12" t="s">
        <v>158</v>
      </c>
      <c r="B34" s="3" t="s">
        <v>159</v>
      </c>
      <c r="C34" s="3" t="s">
        <v>61</v>
      </c>
      <c r="D34" s="3" t="s">
        <v>131</v>
      </c>
      <c r="E34" s="8">
        <v>36989373.854285903</v>
      </c>
      <c r="F34" s="8">
        <v>38545658.0088128</v>
      </c>
      <c r="G34" s="10">
        <f t="shared" si="0"/>
        <v>0.95962491665932703</v>
      </c>
    </row>
    <row r="35" spans="1:7" ht="14.5" customHeight="1" x14ac:dyDescent="0.25">
      <c r="A35" s="12" t="s">
        <v>158</v>
      </c>
      <c r="B35" s="3" t="s">
        <v>159</v>
      </c>
      <c r="C35" s="3" t="s">
        <v>62</v>
      </c>
      <c r="D35" s="3" t="s">
        <v>134</v>
      </c>
      <c r="E35" s="8">
        <v>18025685.527360801</v>
      </c>
      <c r="F35" s="8">
        <v>23964443.831751399</v>
      </c>
      <c r="G35" s="10">
        <f t="shared" si="0"/>
        <v>0.75218459706032847</v>
      </c>
    </row>
    <row r="36" spans="1:7" ht="14.5" customHeight="1" x14ac:dyDescent="0.25">
      <c r="A36" s="12" t="s">
        <v>158</v>
      </c>
      <c r="B36" s="3" t="s">
        <v>159</v>
      </c>
      <c r="C36" s="3" t="s">
        <v>63</v>
      </c>
      <c r="D36" s="3" t="s">
        <v>132</v>
      </c>
      <c r="E36" s="8">
        <v>17975712.976365801</v>
      </c>
      <c r="F36" s="8">
        <v>17412367.7340669</v>
      </c>
      <c r="G36" s="10">
        <f t="shared" si="0"/>
        <v>1.0323531670650814</v>
      </c>
    </row>
    <row r="37" spans="1:7" ht="14.5" customHeight="1" x14ac:dyDescent="0.25">
      <c r="A37" s="12" t="s">
        <v>158</v>
      </c>
      <c r="B37" s="3" t="s">
        <v>159</v>
      </c>
      <c r="C37" s="3" t="s">
        <v>64</v>
      </c>
      <c r="D37" s="3" t="s">
        <v>133</v>
      </c>
      <c r="E37" s="8">
        <v>24003296.2006265</v>
      </c>
      <c r="F37" s="8">
        <v>21995267.725158699</v>
      </c>
      <c r="G37" s="10">
        <f t="shared" si="0"/>
        <v>1.091293659188834</v>
      </c>
    </row>
    <row r="38" spans="1:7" ht="14.5" customHeight="1" x14ac:dyDescent="0.25">
      <c r="A38" s="12" t="s">
        <v>158</v>
      </c>
      <c r="B38" s="3" t="s">
        <v>159</v>
      </c>
      <c r="C38" s="3" t="s">
        <v>65</v>
      </c>
      <c r="D38" s="3" t="s">
        <v>106</v>
      </c>
      <c r="E38" s="8">
        <v>3108542.9624056001</v>
      </c>
      <c r="F38" s="8">
        <v>4058246.4499910004</v>
      </c>
      <c r="G38" s="10">
        <f t="shared" si="0"/>
        <v>0.76598181029949364</v>
      </c>
    </row>
    <row r="39" spans="1:7" ht="14.5" customHeight="1" x14ac:dyDescent="0.25">
      <c r="A39" s="12" t="s">
        <v>158</v>
      </c>
      <c r="B39" s="3" t="s">
        <v>159</v>
      </c>
      <c r="C39" s="3" t="s">
        <v>66</v>
      </c>
      <c r="D39" s="3" t="s">
        <v>123</v>
      </c>
      <c r="E39" s="8">
        <v>4298143.0350511</v>
      </c>
      <c r="F39" s="8">
        <v>4907950.6700542998</v>
      </c>
      <c r="G39" s="10">
        <f t="shared" si="0"/>
        <v>0.87575106678966419</v>
      </c>
    </row>
    <row r="40" spans="1:7" ht="14.5" customHeight="1" x14ac:dyDescent="0.25">
      <c r="A40" s="12" t="s">
        <v>158</v>
      </c>
      <c r="B40" s="3" t="s">
        <v>159</v>
      </c>
      <c r="C40" s="3" t="s">
        <v>67</v>
      </c>
      <c r="D40" s="3" t="s">
        <v>144</v>
      </c>
      <c r="E40" s="8">
        <v>12394898.9988182</v>
      </c>
      <c r="F40" s="8">
        <v>19242120.0204245</v>
      </c>
      <c r="G40" s="10">
        <f t="shared" si="0"/>
        <v>0.64415454147784468</v>
      </c>
    </row>
    <row r="41" spans="1:7" ht="14.5" customHeight="1" x14ac:dyDescent="0.25">
      <c r="A41" s="12" t="s">
        <v>158</v>
      </c>
      <c r="B41" s="3" t="s">
        <v>159</v>
      </c>
      <c r="C41" s="3" t="s">
        <v>68</v>
      </c>
      <c r="D41" s="3" t="s">
        <v>113</v>
      </c>
      <c r="E41" s="8">
        <v>3679712.5423654998</v>
      </c>
      <c r="F41" s="8">
        <v>5407305.2263274994</v>
      </c>
      <c r="G41" s="10">
        <f t="shared" si="0"/>
        <v>0.68050764444541345</v>
      </c>
    </row>
    <row r="42" spans="1:7" ht="14.5" customHeight="1" x14ac:dyDescent="0.25">
      <c r="A42" s="12" t="s">
        <v>158</v>
      </c>
      <c r="B42" s="3" t="s">
        <v>159</v>
      </c>
      <c r="C42" s="3" t="s">
        <v>69</v>
      </c>
      <c r="D42" s="3" t="s">
        <v>114</v>
      </c>
      <c r="E42" s="8">
        <v>3825964.1197084999</v>
      </c>
      <c r="F42" s="8">
        <v>7615547.3138309997</v>
      </c>
      <c r="G42" s="10">
        <f t="shared" si="0"/>
        <v>0.50238859559837068</v>
      </c>
    </row>
    <row r="43" spans="1:7" ht="14.5" customHeight="1" x14ac:dyDescent="0.25">
      <c r="A43" s="12" t="s">
        <v>158</v>
      </c>
      <c r="B43" s="3" t="s">
        <v>159</v>
      </c>
      <c r="C43" s="3" t="s">
        <v>70</v>
      </c>
      <c r="D43" s="3" t="s">
        <v>138</v>
      </c>
      <c r="E43" s="8">
        <v>8178600.5244092997</v>
      </c>
      <c r="F43" s="8">
        <v>12014557.975121502</v>
      </c>
      <c r="G43" s="10">
        <f t="shared" si="0"/>
        <v>0.68072421318742615</v>
      </c>
    </row>
    <row r="44" spans="1:7" ht="14.5" customHeight="1" x14ac:dyDescent="0.25">
      <c r="A44" s="12" t="s">
        <v>158</v>
      </c>
      <c r="B44" s="3" t="s">
        <v>159</v>
      </c>
      <c r="C44" s="3" t="s">
        <v>71</v>
      </c>
      <c r="D44" s="3" t="s">
        <v>115</v>
      </c>
      <c r="E44" s="8">
        <v>5017390.4929005001</v>
      </c>
      <c r="F44" s="8">
        <v>9573405.0378978997</v>
      </c>
      <c r="G44" s="10">
        <f t="shared" si="0"/>
        <v>0.52409675272678158</v>
      </c>
    </row>
    <row r="45" spans="1:7" ht="14.5" customHeight="1" x14ac:dyDescent="0.25">
      <c r="A45" s="12" t="s">
        <v>158</v>
      </c>
      <c r="B45" s="3" t="s">
        <v>159</v>
      </c>
      <c r="C45" s="3" t="s">
        <v>72</v>
      </c>
      <c r="D45" s="3" t="s">
        <v>116</v>
      </c>
      <c r="E45" s="8">
        <v>1795059.9561806</v>
      </c>
      <c r="F45" s="8">
        <v>2622510.1179104</v>
      </c>
      <c r="G45" s="10">
        <f t="shared" si="0"/>
        <v>0.68448161321524004</v>
      </c>
    </row>
    <row r="46" spans="1:7" ht="14.5" customHeight="1" x14ac:dyDescent="0.25">
      <c r="A46" s="12" t="s">
        <v>158</v>
      </c>
      <c r="B46" s="3" t="s">
        <v>159</v>
      </c>
      <c r="C46" s="3" t="s">
        <v>73</v>
      </c>
      <c r="D46" s="3" t="s">
        <v>141</v>
      </c>
      <c r="E46" s="8">
        <v>11001689.503191801</v>
      </c>
      <c r="F46" s="8">
        <v>23094487.912911899</v>
      </c>
      <c r="G46" s="10">
        <f t="shared" si="0"/>
        <v>0.47637728728511297</v>
      </c>
    </row>
    <row r="47" spans="1:7" ht="14.5" customHeight="1" x14ac:dyDescent="0.25">
      <c r="A47" s="12" t="s">
        <v>158</v>
      </c>
      <c r="B47" s="3" t="s">
        <v>159</v>
      </c>
      <c r="C47" s="3" t="s">
        <v>74</v>
      </c>
      <c r="D47" s="3" t="s">
        <v>121</v>
      </c>
      <c r="E47" s="8"/>
      <c r="F47" s="8"/>
      <c r="G47" s="10" t="str">
        <f t="shared" si="0"/>
        <v>N/A</v>
      </c>
    </row>
    <row r="48" spans="1:7" ht="14.5" customHeight="1" x14ac:dyDescent="0.25">
      <c r="A48" s="12" t="s">
        <v>158</v>
      </c>
      <c r="B48" s="3" t="s">
        <v>159</v>
      </c>
      <c r="C48" s="3" t="s">
        <v>75</v>
      </c>
      <c r="D48" s="3" t="s">
        <v>129</v>
      </c>
      <c r="E48" s="8">
        <v>5085364.2870062999</v>
      </c>
      <c r="F48" s="8">
        <v>5200571.6290896991</v>
      </c>
      <c r="G48" s="10">
        <f t="shared" si="0"/>
        <v>0.97784717713741698</v>
      </c>
    </row>
    <row r="49" spans="1:7" ht="14.5" customHeight="1" x14ac:dyDescent="0.25">
      <c r="A49" s="12" t="s">
        <v>158</v>
      </c>
      <c r="B49" s="3" t="s">
        <v>159</v>
      </c>
      <c r="C49" s="3" t="s">
        <v>76</v>
      </c>
      <c r="D49" s="3" t="s">
        <v>111</v>
      </c>
      <c r="E49" s="8">
        <v>4538809.7596354997</v>
      </c>
      <c r="F49" s="8">
        <v>5992630.8169157999</v>
      </c>
      <c r="G49" s="10">
        <f t="shared" si="0"/>
        <v>0.7573985280093507</v>
      </c>
    </row>
    <row r="50" spans="1:7" ht="14.5" customHeight="1" x14ac:dyDescent="0.25">
      <c r="A50" s="12" t="s">
        <v>158</v>
      </c>
      <c r="B50" s="3" t="s">
        <v>159</v>
      </c>
      <c r="C50" s="3" t="s">
        <v>77</v>
      </c>
      <c r="D50" s="3" t="s">
        <v>139</v>
      </c>
      <c r="E50" s="8">
        <v>26209945.986383699</v>
      </c>
      <c r="F50" s="8">
        <v>27042186.573384997</v>
      </c>
      <c r="G50" s="10">
        <f t="shared" si="0"/>
        <v>0.96922436043613458</v>
      </c>
    </row>
    <row r="51" spans="1:7" ht="14.5" customHeight="1" x14ac:dyDescent="0.25">
      <c r="A51" s="12" t="s">
        <v>158</v>
      </c>
      <c r="B51" s="3" t="s">
        <v>159</v>
      </c>
      <c r="C51" s="3" t="s">
        <v>78</v>
      </c>
      <c r="D51" s="3" t="s">
        <v>120</v>
      </c>
      <c r="E51" s="8">
        <v>1779291.7262112</v>
      </c>
      <c r="F51" s="8">
        <v>3253880.6620789003</v>
      </c>
      <c r="G51" s="10">
        <f t="shared" si="0"/>
        <v>0.54682144521994014</v>
      </c>
    </row>
    <row r="52" spans="1:7" ht="14.5" customHeight="1" x14ac:dyDescent="0.25">
      <c r="A52" s="12" t="s">
        <v>158</v>
      </c>
      <c r="B52" s="3" t="s">
        <v>159</v>
      </c>
      <c r="C52" s="3" t="s">
        <v>79</v>
      </c>
      <c r="D52" s="3" t="s">
        <v>124</v>
      </c>
      <c r="E52" s="8">
        <v>2495687.3127545002</v>
      </c>
      <c r="F52" s="8">
        <v>2580903.5810190998</v>
      </c>
      <c r="G52" s="10">
        <f t="shared" si="0"/>
        <v>0.96698200239198751</v>
      </c>
    </row>
    <row r="53" spans="1:7" ht="14.5" customHeight="1" x14ac:dyDescent="0.25">
      <c r="A53" s="12" t="s">
        <v>158</v>
      </c>
      <c r="B53" s="3" t="s">
        <v>159</v>
      </c>
      <c r="C53" s="3" t="s">
        <v>80</v>
      </c>
      <c r="D53" s="3" t="s">
        <v>117</v>
      </c>
      <c r="E53" s="8">
        <v>5370802.2081167996</v>
      </c>
      <c r="F53" s="8">
        <v>6727669.1813271996</v>
      </c>
      <c r="G53" s="10">
        <f t="shared" si="0"/>
        <v>0.79831544378305408</v>
      </c>
    </row>
    <row r="54" spans="1:7" ht="14.5" customHeight="1" x14ac:dyDescent="0.25">
      <c r="A54" s="12" t="s">
        <v>158</v>
      </c>
      <c r="B54" s="3" t="s">
        <v>159</v>
      </c>
      <c r="C54" s="3" t="s">
        <v>81</v>
      </c>
      <c r="D54" s="3" t="s">
        <v>118</v>
      </c>
      <c r="E54" s="8">
        <v>3041497.4614824001</v>
      </c>
      <c r="F54" s="8">
        <v>3829130.2173430999</v>
      </c>
      <c r="G54" s="10">
        <f t="shared" si="0"/>
        <v>0.79430504810379343</v>
      </c>
    </row>
    <row r="55" spans="1:7" ht="14.5" customHeight="1" x14ac:dyDescent="0.25">
      <c r="A55" s="12" t="s">
        <v>158</v>
      </c>
      <c r="B55" s="3" t="s">
        <v>159</v>
      </c>
      <c r="C55" s="3" t="s">
        <v>82</v>
      </c>
      <c r="D55" s="3" t="s">
        <v>135</v>
      </c>
      <c r="E55" s="8">
        <v>472286.57261450001</v>
      </c>
      <c r="F55" s="8">
        <v>3155045.3733207001</v>
      </c>
      <c r="G55" s="10">
        <f t="shared" si="0"/>
        <v>0.14969248195547064</v>
      </c>
    </row>
    <row r="56" spans="1:7" ht="14.5" customHeight="1" x14ac:dyDescent="0.25">
      <c r="A56" s="12" t="s">
        <v>158</v>
      </c>
      <c r="B56" s="3" t="s">
        <v>159</v>
      </c>
      <c r="C56" s="3" t="s">
        <v>83</v>
      </c>
      <c r="D56" s="3" t="s">
        <v>102</v>
      </c>
      <c r="E56" s="8">
        <v>34913.3142764</v>
      </c>
      <c r="F56" s="8">
        <v>5935491.1950672008</v>
      </c>
      <c r="G56" s="10">
        <f t="shared" si="0"/>
        <v>5.8821272122205068E-3</v>
      </c>
    </row>
    <row r="57" spans="1:7" ht="14.5" customHeight="1" x14ac:dyDescent="0.25">
      <c r="A57" s="12" t="s">
        <v>158</v>
      </c>
      <c r="B57" s="3" t="s">
        <v>159</v>
      </c>
      <c r="C57" s="3" t="s">
        <v>156</v>
      </c>
      <c r="D57" s="3" t="s">
        <v>99</v>
      </c>
      <c r="E57" s="8">
        <v>0</v>
      </c>
      <c r="F57" s="8">
        <v>0</v>
      </c>
      <c r="G57" s="10" t="str">
        <f t="shared" ref="G57" si="4">IF(ISERROR(E57/F57)=TRUE,"N/A",E57/F57)</f>
        <v>N/A</v>
      </c>
    </row>
  </sheetData>
  <sheetProtection algorithmName="SHA-512" hashValue="rgR+k2qqXSfXFAzH5JwK0CkdqroFXSDYgz7+bWZ3VkulaFmY1pKain3SGaHkTScjlyF60rRI8WiQf5SZQeSEPQ==" saltValue="KrGHHE3RbSZaJP2D1d+BHg==" spinCount="100000" sheet="1" objects="1" scenarios="1"/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0C04-E8E6-43C0-AD24-099E5C3128A9}">
  <sheetPr codeName="Sheet3"/>
  <dimension ref="A1:H112"/>
  <sheetViews>
    <sheetView workbookViewId="0">
      <pane ySplit="2" topLeftCell="A3" activePane="bottomLeft" state="frozen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81640625" style="1" bestFit="1" customWidth="1"/>
    <col min="5" max="5" width="17.453125" style="1" bestFit="1" customWidth="1"/>
    <col min="6" max="6" width="16.7265625" style="1" customWidth="1"/>
    <col min="7" max="7" width="14.54296875" style="1" customWidth="1"/>
    <col min="8" max="8" width="29.81640625" style="1" bestFit="1" customWidth="1"/>
    <col min="9" max="16384" width="8.7265625" style="1"/>
  </cols>
  <sheetData>
    <row r="1" spans="1:8" x14ac:dyDescent="0.25">
      <c r="A1" s="2" t="s">
        <v>84</v>
      </c>
    </row>
    <row r="2" spans="1:8" s="6" customFormat="1" ht="2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85</v>
      </c>
      <c r="F2" s="5" t="s">
        <v>86</v>
      </c>
      <c r="G2" s="5" t="s">
        <v>87</v>
      </c>
      <c r="H2" s="5" t="s">
        <v>88</v>
      </c>
    </row>
    <row r="3" spans="1:8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4" t="s">
        <v>89</v>
      </c>
      <c r="F3" s="8">
        <v>940361176.34664667</v>
      </c>
      <c r="G3" s="8">
        <v>836340484.09113252</v>
      </c>
      <c r="H3" s="9">
        <f>IF(ISERROR(G3/F3)=TRUE,"N/A",G3/F3)</f>
        <v>0.88938219178758515</v>
      </c>
    </row>
    <row r="4" spans="1:8" ht="14.5" customHeight="1" x14ac:dyDescent="0.25">
      <c r="A4" s="12" t="s">
        <v>158</v>
      </c>
      <c r="B4" s="3" t="s">
        <v>159</v>
      </c>
      <c r="C4" s="3" t="s">
        <v>31</v>
      </c>
      <c r="D4" s="3" t="s">
        <v>152</v>
      </c>
      <c r="E4" s="4" t="s">
        <v>90</v>
      </c>
      <c r="F4" s="8">
        <v>940361176.34664667</v>
      </c>
      <c r="G4" s="8">
        <v>716729686.41113245</v>
      </c>
      <c r="H4" s="9">
        <f t="shared" ref="H4:H73" si="0">IF(ISERROR(G4/F4)=TRUE,"N/A",G4/F4)</f>
        <v>0.76218553513200693</v>
      </c>
    </row>
    <row r="5" spans="1:8" ht="14.5" customHeight="1" x14ac:dyDescent="0.25">
      <c r="A5" s="12" t="s">
        <v>158</v>
      </c>
      <c r="B5" s="3" t="s">
        <v>159</v>
      </c>
      <c r="C5" s="3" t="s">
        <v>32</v>
      </c>
      <c r="D5" s="3" t="s">
        <v>151</v>
      </c>
      <c r="E5" s="4" t="s">
        <v>89</v>
      </c>
      <c r="F5" s="8">
        <v>780150179.41925371</v>
      </c>
      <c r="G5" s="8">
        <v>836002306.19112027</v>
      </c>
      <c r="H5" s="9">
        <f t="shared" si="0"/>
        <v>1.0715915066679125</v>
      </c>
    </row>
    <row r="6" spans="1:8" ht="14.5" customHeight="1" x14ac:dyDescent="0.25">
      <c r="A6" s="12" t="s">
        <v>158</v>
      </c>
      <c r="B6" s="3" t="s">
        <v>159</v>
      </c>
      <c r="C6" s="3" t="s">
        <v>32</v>
      </c>
      <c r="D6" s="3" t="s">
        <v>151</v>
      </c>
      <c r="E6" s="4" t="s">
        <v>90</v>
      </c>
      <c r="F6" s="8">
        <v>780150179.41925371</v>
      </c>
      <c r="G6" s="8">
        <v>716391508.5111202</v>
      </c>
      <c r="H6" s="9">
        <f t="shared" si="0"/>
        <v>0.91827384958676073</v>
      </c>
    </row>
    <row r="7" spans="1:8" ht="14.5" customHeight="1" x14ac:dyDescent="0.25">
      <c r="A7" s="12" t="s">
        <v>158</v>
      </c>
      <c r="B7" s="3" t="s">
        <v>159</v>
      </c>
      <c r="C7" s="3" t="s">
        <v>33</v>
      </c>
      <c r="D7" s="3" t="s">
        <v>100</v>
      </c>
      <c r="E7" s="4" t="s">
        <v>89</v>
      </c>
      <c r="F7" s="8">
        <v>79791099.5321697</v>
      </c>
      <c r="G7" s="8">
        <v>136721409.08350939</v>
      </c>
      <c r="H7" s="9">
        <f t="shared" si="0"/>
        <v>1.7134919794956185</v>
      </c>
    </row>
    <row r="8" spans="1:8" ht="14.5" customHeight="1" x14ac:dyDescent="0.25">
      <c r="A8" s="12" t="s">
        <v>158</v>
      </c>
      <c r="B8" s="3" t="s">
        <v>159</v>
      </c>
      <c r="C8" s="3" t="s">
        <v>33</v>
      </c>
      <c r="D8" s="3" t="s">
        <v>100</v>
      </c>
      <c r="E8" s="4" t="s">
        <v>90</v>
      </c>
      <c r="F8" s="8">
        <v>79791099.5321697</v>
      </c>
      <c r="G8" s="8">
        <v>136721409.08350939</v>
      </c>
      <c r="H8" s="9">
        <f t="shared" si="0"/>
        <v>1.7134919794956185</v>
      </c>
    </row>
    <row r="9" spans="1:8" ht="14.5" customHeight="1" x14ac:dyDescent="0.25">
      <c r="A9" s="12" t="s">
        <v>158</v>
      </c>
      <c r="B9" s="3" t="s">
        <v>159</v>
      </c>
      <c r="C9" s="3" t="s">
        <v>34</v>
      </c>
      <c r="D9" s="3" t="s">
        <v>107</v>
      </c>
      <c r="E9" s="4" t="s">
        <v>89</v>
      </c>
      <c r="F9" s="8">
        <v>2000884.0124342002</v>
      </c>
      <c r="G9" s="8">
        <v>1188948.9661973999</v>
      </c>
      <c r="H9" s="9">
        <f t="shared" si="0"/>
        <v>0.59421183777213016</v>
      </c>
    </row>
    <row r="10" spans="1:8" ht="14.5" customHeight="1" x14ac:dyDescent="0.25">
      <c r="A10" s="12" t="s">
        <v>158</v>
      </c>
      <c r="B10" s="3" t="s">
        <v>159</v>
      </c>
      <c r="C10" s="3" t="s">
        <v>34</v>
      </c>
      <c r="D10" s="3" t="s">
        <v>107</v>
      </c>
      <c r="E10" s="4" t="s">
        <v>90</v>
      </c>
      <c r="F10" s="8">
        <v>2000884.0124342002</v>
      </c>
      <c r="G10" s="8">
        <v>778972.43619739986</v>
      </c>
      <c r="H10" s="9">
        <f t="shared" si="0"/>
        <v>0.38931413882893257</v>
      </c>
    </row>
    <row r="11" spans="1:8" ht="14.5" customHeight="1" x14ac:dyDescent="0.25">
      <c r="A11" s="12" t="s">
        <v>158</v>
      </c>
      <c r="B11" s="3" t="s">
        <v>159</v>
      </c>
      <c r="C11" s="3" t="s">
        <v>35</v>
      </c>
      <c r="D11" s="3" t="s">
        <v>108</v>
      </c>
      <c r="E11" s="4" t="s">
        <v>89</v>
      </c>
      <c r="F11" s="8">
        <v>2902919.5044741002</v>
      </c>
      <c r="G11" s="8">
        <v>2132659.0124681001</v>
      </c>
      <c r="H11" s="9">
        <f t="shared" si="0"/>
        <v>0.73466005832444103</v>
      </c>
    </row>
    <row r="12" spans="1:8" ht="14.5" customHeight="1" x14ac:dyDescent="0.25">
      <c r="A12" s="12" t="s">
        <v>158</v>
      </c>
      <c r="B12" s="3" t="s">
        <v>159</v>
      </c>
      <c r="C12" s="3" t="s">
        <v>35</v>
      </c>
      <c r="D12" s="3" t="s">
        <v>108</v>
      </c>
      <c r="E12" s="4" t="s">
        <v>90</v>
      </c>
      <c r="F12" s="8">
        <v>2902919.5044741002</v>
      </c>
      <c r="G12" s="8">
        <v>865826.14246809995</v>
      </c>
      <c r="H12" s="9">
        <f t="shared" si="0"/>
        <v>0.29826047230508895</v>
      </c>
    </row>
    <row r="13" spans="1:8" ht="14.5" customHeight="1" x14ac:dyDescent="0.25">
      <c r="A13" s="12" t="s">
        <v>158</v>
      </c>
      <c r="B13" s="3" t="s">
        <v>159</v>
      </c>
      <c r="C13" s="3" t="s">
        <v>36</v>
      </c>
      <c r="D13" s="3" t="s">
        <v>101</v>
      </c>
      <c r="E13" s="4" t="s">
        <v>89</v>
      </c>
      <c r="F13" s="8">
        <v>160095714.42826736</v>
      </c>
      <c r="G13" s="8">
        <v>241530964.77706811</v>
      </c>
      <c r="H13" s="9">
        <f t="shared" si="0"/>
        <v>1.508666022945222</v>
      </c>
    </row>
    <row r="14" spans="1:8" ht="14.5" customHeight="1" x14ac:dyDescent="0.25">
      <c r="A14" s="12" t="s">
        <v>158</v>
      </c>
      <c r="B14" s="3" t="s">
        <v>159</v>
      </c>
      <c r="C14" s="3" t="s">
        <v>36</v>
      </c>
      <c r="D14" s="3" t="s">
        <v>101</v>
      </c>
      <c r="E14" s="4" t="s">
        <v>90</v>
      </c>
      <c r="F14" s="8">
        <v>160095714.42826736</v>
      </c>
      <c r="G14" s="8">
        <v>240005125.93544811</v>
      </c>
      <c r="H14" s="9">
        <f t="shared" si="0"/>
        <v>1.499135231649096</v>
      </c>
    </row>
    <row r="15" spans="1:8" ht="14.5" customHeight="1" x14ac:dyDescent="0.25">
      <c r="A15" s="12" t="s">
        <v>158</v>
      </c>
      <c r="B15" s="3" t="s">
        <v>159</v>
      </c>
      <c r="C15" s="3" t="s">
        <v>37</v>
      </c>
      <c r="D15" s="3" t="s">
        <v>105</v>
      </c>
      <c r="E15" s="4" t="s">
        <v>89</v>
      </c>
      <c r="F15" s="8">
        <v>9681603.787361199</v>
      </c>
      <c r="G15" s="8">
        <v>10802830.220556401</v>
      </c>
      <c r="H15" s="9">
        <f t="shared" si="0"/>
        <v>1.1158099895245559</v>
      </c>
    </row>
    <row r="16" spans="1:8" ht="14.5" customHeight="1" x14ac:dyDescent="0.25">
      <c r="A16" s="12" t="s">
        <v>158</v>
      </c>
      <c r="B16" s="3" t="s">
        <v>159</v>
      </c>
      <c r="C16" s="3" t="s">
        <v>37</v>
      </c>
      <c r="D16" s="3" t="s">
        <v>105</v>
      </c>
      <c r="E16" s="4" t="s">
        <v>90</v>
      </c>
      <c r="F16" s="8">
        <v>9681603.787361199</v>
      </c>
      <c r="G16" s="8">
        <v>6002297.9005564004</v>
      </c>
      <c r="H16" s="9">
        <f t="shared" si="0"/>
        <v>0.61996938032023885</v>
      </c>
    </row>
    <row r="17" spans="1:8" ht="14.5" customHeight="1" x14ac:dyDescent="0.25">
      <c r="A17" s="12" t="s">
        <v>158</v>
      </c>
      <c r="B17" s="3" t="s">
        <v>159</v>
      </c>
      <c r="C17" s="3" t="s">
        <v>38</v>
      </c>
      <c r="D17" s="3" t="s">
        <v>103</v>
      </c>
      <c r="E17" s="4" t="s">
        <v>89</v>
      </c>
      <c r="F17" s="8">
        <v>4603788.8097561002</v>
      </c>
      <c r="G17" s="8">
        <v>4249789.8015043</v>
      </c>
      <c r="H17" s="9">
        <f t="shared" si="0"/>
        <v>0.92310702708568548</v>
      </c>
    </row>
    <row r="18" spans="1:8" ht="14.5" customHeight="1" x14ac:dyDescent="0.25">
      <c r="A18" s="12" t="s">
        <v>158</v>
      </c>
      <c r="B18" s="3" t="s">
        <v>159</v>
      </c>
      <c r="C18" s="3" t="s">
        <v>38</v>
      </c>
      <c r="D18" s="3" t="s">
        <v>103</v>
      </c>
      <c r="E18" s="4" t="s">
        <v>90</v>
      </c>
      <c r="F18" s="8">
        <v>4603788.8097561002</v>
      </c>
      <c r="G18" s="8">
        <v>3903461.6015042998</v>
      </c>
      <c r="H18" s="9">
        <f t="shared" si="0"/>
        <v>0.84788024881425816</v>
      </c>
    </row>
    <row r="19" spans="1:8" ht="14.5" customHeight="1" x14ac:dyDescent="0.25">
      <c r="A19" s="12" t="s">
        <v>158</v>
      </c>
      <c r="B19" s="3" t="s">
        <v>159</v>
      </c>
      <c r="C19" s="3" t="s">
        <v>39</v>
      </c>
      <c r="D19" s="3" t="s">
        <v>112</v>
      </c>
      <c r="E19" s="4" t="s">
        <v>89</v>
      </c>
      <c r="F19" s="8">
        <v>73558.5363277</v>
      </c>
      <c r="G19" s="8">
        <v>-48561.088968199998</v>
      </c>
      <c r="H19" s="9">
        <f t="shared" ref="H19:H20" si="1">IF(ISERROR(G19/F19)=TRUE,"N/A",G19/F19)</f>
        <v>-0.66016932082311308</v>
      </c>
    </row>
    <row r="20" spans="1:8" ht="14.5" customHeight="1" x14ac:dyDescent="0.25">
      <c r="A20" s="12" t="s">
        <v>158</v>
      </c>
      <c r="B20" s="3" t="s">
        <v>159</v>
      </c>
      <c r="C20" s="3" t="s">
        <v>39</v>
      </c>
      <c r="D20" s="3" t="s">
        <v>112</v>
      </c>
      <c r="E20" s="4" t="s">
        <v>90</v>
      </c>
      <c r="F20" s="8">
        <v>73558.5363277</v>
      </c>
      <c r="G20" s="8">
        <v>-90325.04896819999</v>
      </c>
      <c r="H20" s="9">
        <f t="shared" si="1"/>
        <v>-1.2279342884938047</v>
      </c>
    </row>
    <row r="21" spans="1:8" ht="14.5" customHeight="1" x14ac:dyDescent="0.25">
      <c r="A21" s="12" t="s">
        <v>158</v>
      </c>
      <c r="B21" s="3" t="s">
        <v>159</v>
      </c>
      <c r="C21" s="3" t="s">
        <v>40</v>
      </c>
      <c r="D21" s="3" t="s">
        <v>109</v>
      </c>
      <c r="E21" s="4" t="s">
        <v>89</v>
      </c>
      <c r="F21" s="8">
        <v>9026662.263282001</v>
      </c>
      <c r="G21" s="8">
        <v>5389859.1599797001</v>
      </c>
      <c r="H21" s="9">
        <f t="shared" si="0"/>
        <v>0.59710433411297292</v>
      </c>
    </row>
    <row r="22" spans="1:8" ht="14.5" customHeight="1" x14ac:dyDescent="0.25">
      <c r="A22" s="12" t="s">
        <v>158</v>
      </c>
      <c r="B22" s="3" t="s">
        <v>159</v>
      </c>
      <c r="C22" s="3" t="s">
        <v>40</v>
      </c>
      <c r="D22" s="3" t="s">
        <v>109</v>
      </c>
      <c r="E22" s="4" t="s">
        <v>90</v>
      </c>
      <c r="F22" s="8">
        <v>9026662.263282001</v>
      </c>
      <c r="G22" s="8">
        <v>2028828.8999797003</v>
      </c>
      <c r="H22" s="9">
        <f t="shared" si="0"/>
        <v>0.22475958896040929</v>
      </c>
    </row>
    <row r="23" spans="1:8" ht="14.5" customHeight="1" x14ac:dyDescent="0.25">
      <c r="A23" s="12" t="s">
        <v>158</v>
      </c>
      <c r="B23" s="3" t="s">
        <v>159</v>
      </c>
      <c r="C23" s="3" t="s">
        <v>41</v>
      </c>
      <c r="D23" s="3" t="s">
        <v>110</v>
      </c>
      <c r="E23" s="4" t="s">
        <v>89</v>
      </c>
      <c r="F23" s="8">
        <v>16605969.633662201</v>
      </c>
      <c r="G23" s="8">
        <v>9117557.2375613004</v>
      </c>
      <c r="H23" s="9">
        <f t="shared" si="0"/>
        <v>0.5490529874918576</v>
      </c>
    </row>
    <row r="24" spans="1:8" ht="14.5" customHeight="1" x14ac:dyDescent="0.25">
      <c r="A24" s="12" t="s">
        <v>158</v>
      </c>
      <c r="B24" s="3" t="s">
        <v>159</v>
      </c>
      <c r="C24" s="3" t="s">
        <v>41</v>
      </c>
      <c r="D24" s="3" t="s">
        <v>110</v>
      </c>
      <c r="E24" s="4" t="s">
        <v>90</v>
      </c>
      <c r="F24" s="8">
        <v>16605969.633662201</v>
      </c>
      <c r="G24" s="8">
        <v>7376075.2191813001</v>
      </c>
      <c r="H24" s="9">
        <f t="shared" si="0"/>
        <v>0.44418214545142559</v>
      </c>
    </row>
    <row r="25" spans="1:8" ht="14.5" customHeight="1" x14ac:dyDescent="0.25">
      <c r="A25" s="12" t="s">
        <v>158</v>
      </c>
      <c r="B25" s="3" t="s">
        <v>159</v>
      </c>
      <c r="C25" s="3" t="s">
        <v>42</v>
      </c>
      <c r="D25" s="3" t="s">
        <v>104</v>
      </c>
      <c r="E25" s="4" t="s">
        <v>89</v>
      </c>
      <c r="F25" s="8">
        <v>21814297.338347904</v>
      </c>
      <c r="G25" s="8">
        <v>17013785.288139299</v>
      </c>
      <c r="H25" s="9">
        <f t="shared" si="0"/>
        <v>0.77993735137323605</v>
      </c>
    </row>
    <row r="26" spans="1:8" ht="14.5" customHeight="1" x14ac:dyDescent="0.25">
      <c r="A26" s="12" t="s">
        <v>158</v>
      </c>
      <c r="B26" s="3" t="s">
        <v>159</v>
      </c>
      <c r="C26" s="3" t="s">
        <v>42</v>
      </c>
      <c r="D26" s="3" t="s">
        <v>104</v>
      </c>
      <c r="E26" s="4" t="s">
        <v>90</v>
      </c>
      <c r="F26" s="8">
        <v>21814297.338347904</v>
      </c>
      <c r="G26" s="8">
        <v>25398099.4781393</v>
      </c>
      <c r="H26" s="9">
        <f t="shared" si="0"/>
        <v>1.1642868474837986</v>
      </c>
    </row>
    <row r="27" spans="1:8" ht="14.5" customHeight="1" x14ac:dyDescent="0.25">
      <c r="A27" s="12" t="s">
        <v>158</v>
      </c>
      <c r="B27" s="3" t="s">
        <v>159</v>
      </c>
      <c r="C27" s="3" t="s">
        <v>43</v>
      </c>
      <c r="D27" s="3" t="s">
        <v>136</v>
      </c>
      <c r="E27" s="4" t="s">
        <v>89</v>
      </c>
      <c r="F27" s="8">
        <v>137187.12764700002</v>
      </c>
      <c r="G27" s="8">
        <v>612.21</v>
      </c>
      <c r="H27" s="9">
        <f t="shared" si="0"/>
        <v>4.4625907000203002E-3</v>
      </c>
    </row>
    <row r="28" spans="1:8" ht="14.5" customHeight="1" x14ac:dyDescent="0.25">
      <c r="A28" s="12" t="s">
        <v>158</v>
      </c>
      <c r="B28" s="3" t="s">
        <v>159</v>
      </c>
      <c r="C28" s="3" t="s">
        <v>43</v>
      </c>
      <c r="D28" s="3" t="s">
        <v>136</v>
      </c>
      <c r="E28" s="4" t="s">
        <v>90</v>
      </c>
      <c r="F28" s="8">
        <v>137187.12764700002</v>
      </c>
      <c r="G28" s="8">
        <v>612.21</v>
      </c>
      <c r="H28" s="9">
        <f t="shared" si="0"/>
        <v>4.4625907000203002E-3</v>
      </c>
    </row>
    <row r="29" spans="1:8" ht="14.5" customHeight="1" x14ac:dyDescent="0.25">
      <c r="A29" s="12" t="s">
        <v>158</v>
      </c>
      <c r="B29" s="3" t="s">
        <v>159</v>
      </c>
      <c r="C29" s="3" t="s">
        <v>44</v>
      </c>
      <c r="D29" s="3" t="s">
        <v>130</v>
      </c>
      <c r="E29" s="4" t="s">
        <v>89</v>
      </c>
      <c r="F29" s="8">
        <v>4299231.3350239992</v>
      </c>
      <c r="G29" s="8">
        <v>4138698.6540767001</v>
      </c>
      <c r="H29" s="9">
        <f t="shared" ref="H29:H30" si="2">IF(ISERROR(G29/F29)=TRUE,"N/A",G29/F29)</f>
        <v>0.96266014353786733</v>
      </c>
    </row>
    <row r="30" spans="1:8" ht="14.5" customHeight="1" x14ac:dyDescent="0.25">
      <c r="A30" s="12" t="s">
        <v>158</v>
      </c>
      <c r="B30" s="3" t="s">
        <v>159</v>
      </c>
      <c r="C30" s="3" t="s">
        <v>44</v>
      </c>
      <c r="D30" s="3" t="s">
        <v>130</v>
      </c>
      <c r="E30" s="4" t="s">
        <v>90</v>
      </c>
      <c r="F30" s="8">
        <v>4299231.3350239992</v>
      </c>
      <c r="G30" s="8">
        <v>2961991.2940766998</v>
      </c>
      <c r="H30" s="9">
        <f t="shared" si="2"/>
        <v>0.68895834237776954</v>
      </c>
    </row>
    <row r="31" spans="1:8" ht="14.5" customHeight="1" x14ac:dyDescent="0.25">
      <c r="A31" s="12" t="s">
        <v>158</v>
      </c>
      <c r="B31" s="3" t="s">
        <v>159</v>
      </c>
      <c r="C31" s="3" t="s">
        <v>45</v>
      </c>
      <c r="D31" s="3" t="s">
        <v>142</v>
      </c>
      <c r="E31" s="4" t="s">
        <v>89</v>
      </c>
      <c r="F31" s="8">
        <v>6800804.6344796997</v>
      </c>
      <c r="G31" s="8">
        <v>2648497.9493565001</v>
      </c>
      <c r="H31" s="9">
        <f t="shared" si="0"/>
        <v>0.38943891079134424</v>
      </c>
    </row>
    <row r="32" spans="1:8" ht="14.5" customHeight="1" x14ac:dyDescent="0.25">
      <c r="A32" s="12" t="s">
        <v>158</v>
      </c>
      <c r="B32" s="3" t="s">
        <v>159</v>
      </c>
      <c r="C32" s="3" t="s">
        <v>45</v>
      </c>
      <c r="D32" s="3" t="s">
        <v>142</v>
      </c>
      <c r="E32" s="4" t="s">
        <v>90</v>
      </c>
      <c r="F32" s="8">
        <v>6800804.6344796997</v>
      </c>
      <c r="G32" s="8">
        <v>2648497.9493565001</v>
      </c>
      <c r="H32" s="9">
        <f t="shared" si="0"/>
        <v>0.38943891079134424</v>
      </c>
    </row>
    <row r="33" spans="1:8" ht="14.5" customHeight="1" x14ac:dyDescent="0.25">
      <c r="A33" s="12" t="s">
        <v>158</v>
      </c>
      <c r="B33" s="3" t="s">
        <v>159</v>
      </c>
      <c r="C33" s="3" t="s">
        <v>46</v>
      </c>
      <c r="D33" s="3" t="s">
        <v>137</v>
      </c>
      <c r="E33" s="4" t="s">
        <v>89</v>
      </c>
      <c r="F33" s="8">
        <v>21089224.486132797</v>
      </c>
      <c r="G33" s="8">
        <v>13243185.850833099</v>
      </c>
      <c r="H33" s="9">
        <f t="shared" si="0"/>
        <v>0.62795983131296018</v>
      </c>
    </row>
    <row r="34" spans="1:8" ht="14.5" customHeight="1" x14ac:dyDescent="0.25">
      <c r="A34" s="12" t="s">
        <v>158</v>
      </c>
      <c r="B34" s="3" t="s">
        <v>159</v>
      </c>
      <c r="C34" s="3" t="s">
        <v>46</v>
      </c>
      <c r="D34" s="3" t="s">
        <v>137</v>
      </c>
      <c r="E34" s="4" t="s">
        <v>90</v>
      </c>
      <c r="F34" s="8">
        <v>21089224.486132797</v>
      </c>
      <c r="G34" s="8">
        <v>13243185.850833099</v>
      </c>
      <c r="H34" s="9">
        <f t="shared" si="0"/>
        <v>0.62795983131296018</v>
      </c>
    </row>
    <row r="35" spans="1:8" ht="14.5" customHeight="1" x14ac:dyDescent="0.25">
      <c r="A35" s="12" t="s">
        <v>158</v>
      </c>
      <c r="B35" s="3" t="s">
        <v>159</v>
      </c>
      <c r="C35" s="3" t="s">
        <v>47</v>
      </c>
      <c r="D35" s="3" t="s">
        <v>126</v>
      </c>
      <c r="E35" s="4" t="s">
        <v>89</v>
      </c>
      <c r="F35" s="8">
        <v>10425783.8888322</v>
      </c>
      <c r="G35" s="8">
        <v>26546783.2063944</v>
      </c>
      <c r="H35" s="9">
        <f t="shared" si="0"/>
        <v>2.5462625630318838</v>
      </c>
    </row>
    <row r="36" spans="1:8" ht="14.5" customHeight="1" x14ac:dyDescent="0.25">
      <c r="A36" s="12" t="s">
        <v>158</v>
      </c>
      <c r="B36" s="3" t="s">
        <v>159</v>
      </c>
      <c r="C36" s="3" t="s">
        <v>47</v>
      </c>
      <c r="D36" s="3" t="s">
        <v>126</v>
      </c>
      <c r="E36" s="4" t="s">
        <v>90</v>
      </c>
      <c r="F36" s="8">
        <v>10425783.8888322</v>
      </c>
      <c r="G36" s="8">
        <v>7050886.7640471011</v>
      </c>
      <c r="H36" s="9">
        <f t="shared" si="0"/>
        <v>0.67629320147330196</v>
      </c>
    </row>
    <row r="37" spans="1:8" ht="14.5" customHeight="1" x14ac:dyDescent="0.25">
      <c r="A37" s="12" t="s">
        <v>158</v>
      </c>
      <c r="B37" s="3" t="s">
        <v>159</v>
      </c>
      <c r="C37" s="3" t="s">
        <v>48</v>
      </c>
      <c r="D37" s="3" t="s">
        <v>125</v>
      </c>
      <c r="E37" s="4" t="s">
        <v>89</v>
      </c>
      <c r="F37" s="8">
        <v>6182719.9010276999</v>
      </c>
      <c r="G37" s="8">
        <v>8049681.9233940998</v>
      </c>
      <c r="H37" s="9">
        <f t="shared" si="0"/>
        <v>1.3019645159820472</v>
      </c>
    </row>
    <row r="38" spans="1:8" ht="14.5" customHeight="1" x14ac:dyDescent="0.25">
      <c r="A38" s="12" t="s">
        <v>158</v>
      </c>
      <c r="B38" s="3" t="s">
        <v>159</v>
      </c>
      <c r="C38" s="3" t="s">
        <v>48</v>
      </c>
      <c r="D38" s="3" t="s">
        <v>125</v>
      </c>
      <c r="E38" s="4" t="s">
        <v>90</v>
      </c>
      <c r="F38" s="8">
        <v>6182719.9010276999</v>
      </c>
      <c r="G38" s="8">
        <v>5128829.3059074003</v>
      </c>
      <c r="H38" s="9">
        <f t="shared" si="0"/>
        <v>0.82954256185127839</v>
      </c>
    </row>
    <row r="39" spans="1:8" ht="14.5" customHeight="1" x14ac:dyDescent="0.25">
      <c r="A39" s="12" t="s">
        <v>158</v>
      </c>
      <c r="B39" s="3" t="s">
        <v>159</v>
      </c>
      <c r="C39" s="3" t="s">
        <v>49</v>
      </c>
      <c r="D39" s="3" t="s">
        <v>122</v>
      </c>
      <c r="E39" s="4" t="s">
        <v>89</v>
      </c>
      <c r="F39" s="8">
        <v>9775835.1329724006</v>
      </c>
      <c r="G39" s="8">
        <v>9184028.2863861006</v>
      </c>
      <c r="H39" s="9">
        <f t="shared" si="0"/>
        <v>0.93946227217046385</v>
      </c>
    </row>
    <row r="40" spans="1:8" ht="14.5" customHeight="1" x14ac:dyDescent="0.25">
      <c r="A40" s="12" t="s">
        <v>158</v>
      </c>
      <c r="B40" s="3" t="s">
        <v>159</v>
      </c>
      <c r="C40" s="3" t="s">
        <v>49</v>
      </c>
      <c r="D40" s="3" t="s">
        <v>122</v>
      </c>
      <c r="E40" s="4" t="s">
        <v>90</v>
      </c>
      <c r="F40" s="8">
        <v>9775835.1329724006</v>
      </c>
      <c r="G40" s="8">
        <v>7487598.2069239002</v>
      </c>
      <c r="H40" s="9">
        <f t="shared" si="0"/>
        <v>0.76592926385075522</v>
      </c>
    </row>
    <row r="41" spans="1:8" ht="14.5" customHeight="1" x14ac:dyDescent="0.25">
      <c r="A41" s="12" t="s">
        <v>158</v>
      </c>
      <c r="B41" s="3" t="s">
        <v>159</v>
      </c>
      <c r="C41" s="3" t="s">
        <v>50</v>
      </c>
      <c r="D41" s="3" t="s">
        <v>127</v>
      </c>
      <c r="E41" s="4" t="s">
        <v>89</v>
      </c>
      <c r="F41" s="8">
        <v>6184019.412641</v>
      </c>
      <c r="G41" s="8">
        <v>18367656.4275892</v>
      </c>
      <c r="H41" s="9">
        <f t="shared" si="0"/>
        <v>2.9701809134109673</v>
      </c>
    </row>
    <row r="42" spans="1:8" ht="14.5" customHeight="1" x14ac:dyDescent="0.25">
      <c r="A42" s="12" t="s">
        <v>158</v>
      </c>
      <c r="B42" s="3" t="s">
        <v>159</v>
      </c>
      <c r="C42" s="3" t="s">
        <v>50</v>
      </c>
      <c r="D42" s="3" t="s">
        <v>127</v>
      </c>
      <c r="E42" s="4" t="s">
        <v>90</v>
      </c>
      <c r="F42" s="8">
        <v>6184019.412641</v>
      </c>
      <c r="G42" s="8">
        <v>2518697.5612326004</v>
      </c>
      <c r="H42" s="9">
        <f t="shared" si="0"/>
        <v>0.40729134130530548</v>
      </c>
    </row>
    <row r="43" spans="1:8" ht="14.5" customHeight="1" x14ac:dyDescent="0.25">
      <c r="A43" s="12" t="s">
        <v>158</v>
      </c>
      <c r="B43" s="3" t="s">
        <v>159</v>
      </c>
      <c r="C43" s="3" t="s">
        <v>51</v>
      </c>
      <c r="D43" s="3" t="s">
        <v>128</v>
      </c>
      <c r="E43" s="4" t="s">
        <v>89</v>
      </c>
      <c r="F43" s="8">
        <v>4336290.6213912005</v>
      </c>
      <c r="G43" s="8">
        <v>15235485.149243301</v>
      </c>
      <c r="H43" s="9">
        <f t="shared" si="0"/>
        <v>3.5134834077046571</v>
      </c>
    </row>
    <row r="44" spans="1:8" ht="14.5" customHeight="1" x14ac:dyDescent="0.25">
      <c r="A44" s="12" t="s">
        <v>158</v>
      </c>
      <c r="B44" s="3" t="s">
        <v>159</v>
      </c>
      <c r="C44" s="3" t="s">
        <v>51</v>
      </c>
      <c r="D44" s="3" t="s">
        <v>128</v>
      </c>
      <c r="E44" s="4" t="s">
        <v>90</v>
      </c>
      <c r="F44" s="8">
        <v>4336290.6213912005</v>
      </c>
      <c r="G44" s="8">
        <v>1239933.8043643013</v>
      </c>
      <c r="H44" s="9">
        <f t="shared" si="0"/>
        <v>0.28594342783383292</v>
      </c>
    </row>
    <row r="45" spans="1:8" ht="14.5" customHeight="1" x14ac:dyDescent="0.25">
      <c r="A45" s="12" t="s">
        <v>158</v>
      </c>
      <c r="B45" s="3" t="s">
        <v>159</v>
      </c>
      <c r="C45" s="3" t="s">
        <v>52</v>
      </c>
      <c r="D45" s="3" t="s">
        <v>145</v>
      </c>
      <c r="E45" s="4" t="s">
        <v>89</v>
      </c>
      <c r="F45" s="8">
        <v>30154996.0628305</v>
      </c>
      <c r="G45" s="8">
        <v>25478665.9422279</v>
      </c>
      <c r="H45" s="9">
        <f t="shared" si="0"/>
        <v>0.84492353735151982</v>
      </c>
    </row>
    <row r="46" spans="1:8" ht="14.5" customHeight="1" x14ac:dyDescent="0.25">
      <c r="A46" s="12" t="s">
        <v>158</v>
      </c>
      <c r="B46" s="3" t="s">
        <v>159</v>
      </c>
      <c r="C46" s="3" t="s">
        <v>52</v>
      </c>
      <c r="D46" s="3" t="s">
        <v>145</v>
      </c>
      <c r="E46" s="4" t="s">
        <v>90</v>
      </c>
      <c r="F46" s="8">
        <v>30154996.0628305</v>
      </c>
      <c r="G46" s="8">
        <v>25478665.9422279</v>
      </c>
      <c r="H46" s="9">
        <f t="shared" si="0"/>
        <v>0.84492353735151982</v>
      </c>
    </row>
    <row r="47" spans="1:8" ht="14.5" customHeight="1" x14ac:dyDescent="0.25">
      <c r="A47" s="12" t="s">
        <v>158</v>
      </c>
      <c r="B47" s="3" t="s">
        <v>159</v>
      </c>
      <c r="C47" s="3" t="s">
        <v>53</v>
      </c>
      <c r="D47" s="3" t="s">
        <v>143</v>
      </c>
      <c r="E47" s="4" t="s">
        <v>89</v>
      </c>
      <c r="F47" s="8">
        <v>162683.29203219997</v>
      </c>
      <c r="G47" s="8">
        <v>0</v>
      </c>
      <c r="H47" s="9">
        <f t="shared" si="0"/>
        <v>0</v>
      </c>
    </row>
    <row r="48" spans="1:8" ht="14.5" customHeight="1" x14ac:dyDescent="0.25">
      <c r="A48" s="12" t="s">
        <v>158</v>
      </c>
      <c r="B48" s="3" t="s">
        <v>159</v>
      </c>
      <c r="C48" s="3" t="s">
        <v>53</v>
      </c>
      <c r="D48" s="3" t="s">
        <v>143</v>
      </c>
      <c r="E48" s="4" t="s">
        <v>90</v>
      </c>
      <c r="F48" s="8">
        <v>162683.29203219997</v>
      </c>
      <c r="G48" s="8">
        <v>0</v>
      </c>
      <c r="H48" s="9">
        <f t="shared" si="0"/>
        <v>0</v>
      </c>
    </row>
    <row r="49" spans="1:8" ht="14.5" customHeight="1" x14ac:dyDescent="0.25">
      <c r="A49" s="12" t="s">
        <v>158</v>
      </c>
      <c r="B49" s="3" t="s">
        <v>159</v>
      </c>
      <c r="C49" s="3" t="s">
        <v>54</v>
      </c>
      <c r="D49" s="3" t="s">
        <v>146</v>
      </c>
      <c r="E49" s="4" t="s">
        <v>89</v>
      </c>
      <c r="F49" s="8">
        <v>34421288.839714199</v>
      </c>
      <c r="G49" s="8">
        <v>23607079.612737499</v>
      </c>
      <c r="H49" s="9">
        <f t="shared" si="0"/>
        <v>0.68582788177008625</v>
      </c>
    </row>
    <row r="50" spans="1:8" ht="14.5" customHeight="1" x14ac:dyDescent="0.25">
      <c r="A50" s="12" t="s">
        <v>158</v>
      </c>
      <c r="B50" s="3" t="s">
        <v>159</v>
      </c>
      <c r="C50" s="3" t="s">
        <v>54</v>
      </c>
      <c r="D50" s="3" t="s">
        <v>146</v>
      </c>
      <c r="E50" s="4" t="s">
        <v>90</v>
      </c>
      <c r="F50" s="8">
        <v>34421288.839714199</v>
      </c>
      <c r="G50" s="8">
        <v>23607079.612737499</v>
      </c>
      <c r="H50" s="9">
        <f t="shared" si="0"/>
        <v>0.68582788177008625</v>
      </c>
    </row>
    <row r="51" spans="1:8" ht="14.5" customHeight="1" x14ac:dyDescent="0.25">
      <c r="A51" s="12" t="s">
        <v>158</v>
      </c>
      <c r="B51" s="3" t="s">
        <v>159</v>
      </c>
      <c r="C51" s="3" t="s">
        <v>55</v>
      </c>
      <c r="D51" s="3" t="s">
        <v>147</v>
      </c>
      <c r="E51" s="4" t="s">
        <v>89</v>
      </c>
      <c r="F51" s="8">
        <v>31939888.111979201</v>
      </c>
      <c r="G51" s="8">
        <v>14953238.092897</v>
      </c>
      <c r="H51" s="9">
        <f t="shared" si="0"/>
        <v>0.46816814262065992</v>
      </c>
    </row>
    <row r="52" spans="1:8" ht="14.5" customHeight="1" x14ac:dyDescent="0.25">
      <c r="A52" s="12" t="s">
        <v>158</v>
      </c>
      <c r="B52" s="3" t="s">
        <v>159</v>
      </c>
      <c r="C52" s="3" t="s">
        <v>55</v>
      </c>
      <c r="D52" s="3" t="s">
        <v>147</v>
      </c>
      <c r="E52" s="4" t="s">
        <v>90</v>
      </c>
      <c r="F52" s="8">
        <v>31939888.111979201</v>
      </c>
      <c r="G52" s="8">
        <v>14953238.092897</v>
      </c>
      <c r="H52" s="9">
        <f t="shared" si="0"/>
        <v>0.46816814262065992</v>
      </c>
    </row>
    <row r="53" spans="1:8" ht="14.5" customHeight="1" x14ac:dyDescent="0.25">
      <c r="A53" s="12" t="s">
        <v>158</v>
      </c>
      <c r="B53" s="3" t="s">
        <v>159</v>
      </c>
      <c r="C53" s="3" t="s">
        <v>56</v>
      </c>
      <c r="D53" s="3" t="s">
        <v>119</v>
      </c>
      <c r="E53" s="4" t="s">
        <v>89</v>
      </c>
      <c r="F53" s="8">
        <v>2358812.2603623997</v>
      </c>
      <c r="G53" s="8">
        <v>2009552.4884872001</v>
      </c>
      <c r="H53" s="9">
        <f t="shared" si="0"/>
        <v>0.85193405268228484</v>
      </c>
    </row>
    <row r="54" spans="1:8" ht="14.5" customHeight="1" x14ac:dyDescent="0.25">
      <c r="A54" s="12" t="s">
        <v>158</v>
      </c>
      <c r="B54" s="3" t="s">
        <v>159</v>
      </c>
      <c r="C54" s="3" t="s">
        <v>56</v>
      </c>
      <c r="D54" s="3" t="s">
        <v>119</v>
      </c>
      <c r="E54" s="4" t="s">
        <v>90</v>
      </c>
      <c r="F54" s="8">
        <v>2358812.2603623997</v>
      </c>
      <c r="G54" s="8">
        <v>680901.58848720021</v>
      </c>
      <c r="H54" s="9">
        <f t="shared" si="0"/>
        <v>0.28866290036265491</v>
      </c>
    </row>
    <row r="55" spans="1:8" ht="14.5" customHeight="1" x14ac:dyDescent="0.25">
      <c r="A55" s="12" t="s">
        <v>158</v>
      </c>
      <c r="B55" s="3" t="s">
        <v>159</v>
      </c>
      <c r="C55" s="3" t="s">
        <v>57</v>
      </c>
      <c r="D55" s="3" t="s">
        <v>140</v>
      </c>
      <c r="E55" s="4" t="s">
        <v>89</v>
      </c>
      <c r="F55" s="8">
        <v>11338570.0831882</v>
      </c>
      <c r="G55" s="8">
        <v>5781400.2939593</v>
      </c>
      <c r="H55" s="9">
        <f t="shared" si="0"/>
        <v>0.50988795337883341</v>
      </c>
    </row>
    <row r="56" spans="1:8" ht="14.5" customHeight="1" x14ac:dyDescent="0.25">
      <c r="A56" s="12" t="s">
        <v>158</v>
      </c>
      <c r="B56" s="3" t="s">
        <v>159</v>
      </c>
      <c r="C56" s="3" t="s">
        <v>57</v>
      </c>
      <c r="D56" s="3" t="s">
        <v>140</v>
      </c>
      <c r="E56" s="4" t="s">
        <v>90</v>
      </c>
      <c r="F56" s="8">
        <v>11338570.0831882</v>
      </c>
      <c r="G56" s="8">
        <v>5781400.2939593</v>
      </c>
      <c r="H56" s="9">
        <f t="shared" si="0"/>
        <v>0.50988795337883341</v>
      </c>
    </row>
    <row r="57" spans="1:8" ht="14.5" customHeight="1" x14ac:dyDescent="0.25">
      <c r="A57" s="12" t="s">
        <v>158</v>
      </c>
      <c r="B57" s="3" t="s">
        <v>159</v>
      </c>
      <c r="C57" s="3" t="s">
        <v>155</v>
      </c>
      <c r="D57" s="3" t="s">
        <v>154</v>
      </c>
      <c r="E57" s="4" t="s">
        <v>89</v>
      </c>
      <c r="F57" s="8">
        <v>27970396.338583104</v>
      </c>
      <c r="G57" s="8">
        <v>15441702.113067601</v>
      </c>
      <c r="H57" s="9">
        <f t="shared" ref="H57:H58" si="3">IF(ISERROR(G57/F57)=TRUE,"N/A",G57/F57)</f>
        <v>0.55207305345784141</v>
      </c>
    </row>
    <row r="58" spans="1:8" ht="14.5" customHeight="1" x14ac:dyDescent="0.25">
      <c r="A58" s="12" t="s">
        <v>158</v>
      </c>
      <c r="B58" s="3" t="s">
        <v>159</v>
      </c>
      <c r="C58" s="3" t="s">
        <v>155</v>
      </c>
      <c r="D58" s="3" t="s">
        <v>154</v>
      </c>
      <c r="E58" s="4" t="s">
        <v>90</v>
      </c>
      <c r="F58" s="8">
        <v>27970396.338583104</v>
      </c>
      <c r="G58" s="8">
        <v>15441702.113067601</v>
      </c>
      <c r="H58" s="9">
        <f t="shared" si="3"/>
        <v>0.55207305345784141</v>
      </c>
    </row>
    <row r="59" spans="1:8" ht="14.5" customHeight="1" x14ac:dyDescent="0.25">
      <c r="A59" s="12" t="s">
        <v>158</v>
      </c>
      <c r="B59" s="3" t="s">
        <v>159</v>
      </c>
      <c r="C59" s="3" t="s">
        <v>58</v>
      </c>
      <c r="D59" s="3" t="s">
        <v>149</v>
      </c>
      <c r="E59" s="4" t="s">
        <v>89</v>
      </c>
      <c r="F59" s="8">
        <v>17347787.622400999</v>
      </c>
      <c r="G59" s="8">
        <v>9082452.8518253993</v>
      </c>
      <c r="H59" s="9">
        <f t="shared" si="0"/>
        <v>0.52355107461065131</v>
      </c>
    </row>
    <row r="60" spans="1:8" ht="14.5" customHeight="1" x14ac:dyDescent="0.25">
      <c r="A60" s="12" t="s">
        <v>158</v>
      </c>
      <c r="B60" s="3" t="s">
        <v>159</v>
      </c>
      <c r="C60" s="3" t="s">
        <v>58</v>
      </c>
      <c r="D60" s="3" t="s">
        <v>149</v>
      </c>
      <c r="E60" s="4" t="s">
        <v>90</v>
      </c>
      <c r="F60" s="8">
        <v>17347787.622400999</v>
      </c>
      <c r="G60" s="8">
        <v>9082452.8518253993</v>
      </c>
      <c r="H60" s="9">
        <f t="shared" si="0"/>
        <v>0.52355107461065131</v>
      </c>
    </row>
    <row r="61" spans="1:8" ht="14.5" customHeight="1" x14ac:dyDescent="0.25">
      <c r="A61" s="12" t="s">
        <v>158</v>
      </c>
      <c r="B61" s="3" t="s">
        <v>159</v>
      </c>
      <c r="C61" s="3" t="s">
        <v>59</v>
      </c>
      <c r="D61" s="3" t="s">
        <v>150</v>
      </c>
      <c r="E61" s="4" t="s">
        <v>89</v>
      </c>
      <c r="F61" s="8">
        <v>12863471.5120253</v>
      </c>
      <c r="G61" s="8">
        <v>3469761.9156650002</v>
      </c>
      <c r="H61" s="9">
        <f t="shared" si="0"/>
        <v>0.26973759862734759</v>
      </c>
    </row>
    <row r="62" spans="1:8" ht="14.5" customHeight="1" x14ac:dyDescent="0.25">
      <c r="A62" s="12" t="s">
        <v>158</v>
      </c>
      <c r="B62" s="3" t="s">
        <v>159</v>
      </c>
      <c r="C62" s="3" t="s">
        <v>59</v>
      </c>
      <c r="D62" s="3" t="s">
        <v>150</v>
      </c>
      <c r="E62" s="4" t="s">
        <v>90</v>
      </c>
      <c r="F62" s="8">
        <v>12863471.5120253</v>
      </c>
      <c r="G62" s="8">
        <v>3469761.9156650002</v>
      </c>
      <c r="H62" s="9">
        <f t="shared" si="0"/>
        <v>0.26973759862734759</v>
      </c>
    </row>
    <row r="63" spans="1:8" ht="14.5" customHeight="1" x14ac:dyDescent="0.25">
      <c r="A63" s="12" t="s">
        <v>158</v>
      </c>
      <c r="B63" s="3" t="s">
        <v>159</v>
      </c>
      <c r="C63" s="3" t="s">
        <v>60</v>
      </c>
      <c r="D63" s="3" t="s">
        <v>148</v>
      </c>
      <c r="E63" s="4" t="s">
        <v>89</v>
      </c>
      <c r="F63" s="8">
        <v>20379915.809982598</v>
      </c>
      <c r="G63" s="8">
        <v>14474967.092613099</v>
      </c>
      <c r="H63" s="9">
        <f t="shared" si="0"/>
        <v>0.71025647149743842</v>
      </c>
    </row>
    <row r="64" spans="1:8" ht="14.5" customHeight="1" x14ac:dyDescent="0.25">
      <c r="A64" s="12" t="s">
        <v>158</v>
      </c>
      <c r="B64" s="3" t="s">
        <v>159</v>
      </c>
      <c r="C64" s="3" t="s">
        <v>60</v>
      </c>
      <c r="D64" s="3" t="s">
        <v>148</v>
      </c>
      <c r="E64" s="4" t="s">
        <v>90</v>
      </c>
      <c r="F64" s="8">
        <v>20379915.809982598</v>
      </c>
      <c r="G64" s="8">
        <v>14474967.092613099</v>
      </c>
      <c r="H64" s="9">
        <f t="shared" si="0"/>
        <v>0.71025647149743842</v>
      </c>
    </row>
    <row r="65" spans="1:8" ht="14.5" customHeight="1" x14ac:dyDescent="0.25">
      <c r="A65" s="12" t="s">
        <v>158</v>
      </c>
      <c r="B65" s="3" t="s">
        <v>159</v>
      </c>
      <c r="C65" s="3" t="s">
        <v>61</v>
      </c>
      <c r="D65" s="3" t="s">
        <v>131</v>
      </c>
      <c r="E65" s="4" t="s">
        <v>89</v>
      </c>
      <c r="F65" s="8">
        <v>32853793.5385812</v>
      </c>
      <c r="G65" s="8">
        <v>36510348.388445102</v>
      </c>
      <c r="H65" s="9">
        <f t="shared" si="0"/>
        <v>1.1112977971804048</v>
      </c>
    </row>
    <row r="66" spans="1:8" ht="14.5" customHeight="1" x14ac:dyDescent="0.25">
      <c r="A66" s="12" t="s">
        <v>158</v>
      </c>
      <c r="B66" s="3" t="s">
        <v>159</v>
      </c>
      <c r="C66" s="3" t="s">
        <v>61</v>
      </c>
      <c r="D66" s="3" t="s">
        <v>131</v>
      </c>
      <c r="E66" s="4" t="s">
        <v>90</v>
      </c>
      <c r="F66" s="8">
        <v>32853793.5385812</v>
      </c>
      <c r="G66" s="8">
        <v>20867065.488445103</v>
      </c>
      <c r="H66" s="9">
        <f t="shared" si="0"/>
        <v>0.63514934626773856</v>
      </c>
    </row>
    <row r="67" spans="1:8" ht="14.5" customHeight="1" x14ac:dyDescent="0.25">
      <c r="A67" s="12" t="s">
        <v>158</v>
      </c>
      <c r="B67" s="3" t="s">
        <v>159</v>
      </c>
      <c r="C67" s="3" t="s">
        <v>62</v>
      </c>
      <c r="D67" s="3" t="s">
        <v>134</v>
      </c>
      <c r="E67" s="4" t="s">
        <v>89</v>
      </c>
      <c r="F67" s="8">
        <v>20211194.122575101</v>
      </c>
      <c r="G67" s="8">
        <v>17568552.3982291</v>
      </c>
      <c r="H67" s="9">
        <f t="shared" si="0"/>
        <v>0.86924861003663934</v>
      </c>
    </row>
    <row r="68" spans="1:8" ht="14.5" customHeight="1" x14ac:dyDescent="0.25">
      <c r="A68" s="12" t="s">
        <v>158</v>
      </c>
      <c r="B68" s="3" t="s">
        <v>159</v>
      </c>
      <c r="C68" s="3" t="s">
        <v>62</v>
      </c>
      <c r="D68" s="3" t="s">
        <v>134</v>
      </c>
      <c r="E68" s="4" t="s">
        <v>90</v>
      </c>
      <c r="F68" s="8">
        <v>20211194.122575101</v>
      </c>
      <c r="G68" s="8">
        <v>13920838.718229201</v>
      </c>
      <c r="H68" s="9">
        <f t="shared" si="0"/>
        <v>0.6887687404219317</v>
      </c>
    </row>
    <row r="69" spans="1:8" ht="14.5" customHeight="1" x14ac:dyDescent="0.25">
      <c r="A69" s="12" t="s">
        <v>158</v>
      </c>
      <c r="B69" s="3" t="s">
        <v>159</v>
      </c>
      <c r="C69" s="3" t="s">
        <v>63</v>
      </c>
      <c r="D69" s="3" t="s">
        <v>132</v>
      </c>
      <c r="E69" s="4" t="s">
        <v>89</v>
      </c>
      <c r="F69" s="8">
        <v>15188781.4176424</v>
      </c>
      <c r="G69" s="8">
        <v>17777329.661782999</v>
      </c>
      <c r="H69" s="9">
        <f t="shared" si="0"/>
        <v>1.1704250112608701</v>
      </c>
    </row>
    <row r="70" spans="1:8" ht="14.5" customHeight="1" x14ac:dyDescent="0.25">
      <c r="A70" s="12" t="s">
        <v>158</v>
      </c>
      <c r="B70" s="3" t="s">
        <v>159</v>
      </c>
      <c r="C70" s="3" t="s">
        <v>63</v>
      </c>
      <c r="D70" s="3" t="s">
        <v>132</v>
      </c>
      <c r="E70" s="4" t="s">
        <v>90</v>
      </c>
      <c r="F70" s="8">
        <v>15188781.4176424</v>
      </c>
      <c r="G70" s="8">
        <v>7471966.2817829978</v>
      </c>
      <c r="H70" s="9">
        <f t="shared" si="0"/>
        <v>0.49193981243972601</v>
      </c>
    </row>
    <row r="71" spans="1:8" ht="14.5" customHeight="1" x14ac:dyDescent="0.25">
      <c r="A71" s="12" t="s">
        <v>158</v>
      </c>
      <c r="B71" s="3" t="s">
        <v>159</v>
      </c>
      <c r="C71" s="3" t="s">
        <v>64</v>
      </c>
      <c r="D71" s="3" t="s">
        <v>133</v>
      </c>
      <c r="E71" s="4" t="s">
        <v>89</v>
      </c>
      <c r="F71" s="8">
        <v>19788337.427851401</v>
      </c>
      <c r="G71" s="8">
        <v>23835979.8887222</v>
      </c>
      <c r="H71" s="9">
        <f t="shared" si="0"/>
        <v>1.2045468688629637</v>
      </c>
    </row>
    <row r="72" spans="1:8" ht="14.5" customHeight="1" x14ac:dyDescent="0.25">
      <c r="A72" s="12" t="s">
        <v>158</v>
      </c>
      <c r="B72" s="3" t="s">
        <v>159</v>
      </c>
      <c r="C72" s="3" t="s">
        <v>64</v>
      </c>
      <c r="D72" s="3" t="s">
        <v>133</v>
      </c>
      <c r="E72" s="4" t="s">
        <v>90</v>
      </c>
      <c r="F72" s="8">
        <v>19788337.427851401</v>
      </c>
      <c r="G72" s="8">
        <v>7578989.4787221998</v>
      </c>
      <c r="H72" s="9">
        <f t="shared" si="0"/>
        <v>0.38300284227289522</v>
      </c>
    </row>
    <row r="73" spans="1:8" ht="14.5" customHeight="1" x14ac:dyDescent="0.25">
      <c r="A73" s="12" t="s">
        <v>158</v>
      </c>
      <c r="B73" s="3" t="s">
        <v>159</v>
      </c>
      <c r="C73" s="3" t="s">
        <v>65</v>
      </c>
      <c r="D73" s="3" t="s">
        <v>106</v>
      </c>
      <c r="E73" s="4" t="s">
        <v>89</v>
      </c>
      <c r="F73" s="8">
        <v>3519693.6891846</v>
      </c>
      <c r="G73" s="8">
        <v>3084036.8600047999</v>
      </c>
      <c r="H73" s="9">
        <f t="shared" si="0"/>
        <v>0.87622308426483331</v>
      </c>
    </row>
    <row r="74" spans="1:8" ht="14.5" customHeight="1" x14ac:dyDescent="0.25">
      <c r="A74" s="12" t="s">
        <v>158</v>
      </c>
      <c r="B74" s="3" t="s">
        <v>159</v>
      </c>
      <c r="C74" s="3" t="s">
        <v>65</v>
      </c>
      <c r="D74" s="3" t="s">
        <v>106</v>
      </c>
      <c r="E74" s="4" t="s">
        <v>90</v>
      </c>
      <c r="F74" s="8">
        <v>3519693.6891846</v>
      </c>
      <c r="G74" s="8">
        <v>1013658.4900047998</v>
      </c>
      <c r="H74" s="9">
        <f t="shared" ref="H74:H110" si="4">IF(ISERROR(G74/F74)=TRUE,"N/A",G74/F74)</f>
        <v>0.28799622339852871</v>
      </c>
    </row>
    <row r="75" spans="1:8" ht="14.5" customHeight="1" x14ac:dyDescent="0.25">
      <c r="A75" s="12" t="s">
        <v>158</v>
      </c>
      <c r="B75" s="3" t="s">
        <v>159</v>
      </c>
      <c r="C75" s="3" t="s">
        <v>66</v>
      </c>
      <c r="D75" s="3" t="s">
        <v>123</v>
      </c>
      <c r="E75" s="4" t="s">
        <v>89</v>
      </c>
      <c r="F75" s="8">
        <v>4348061.6483845999</v>
      </c>
      <c r="G75" s="8">
        <v>4244962.4877199</v>
      </c>
      <c r="H75" s="9">
        <f t="shared" si="4"/>
        <v>0.97628847771673077</v>
      </c>
    </row>
    <row r="76" spans="1:8" ht="14.5" customHeight="1" x14ac:dyDescent="0.25">
      <c r="A76" s="12" t="s">
        <v>158</v>
      </c>
      <c r="B76" s="3" t="s">
        <v>159</v>
      </c>
      <c r="C76" s="3" t="s">
        <v>66</v>
      </c>
      <c r="D76" s="3" t="s">
        <v>123</v>
      </c>
      <c r="E76" s="4" t="s">
        <v>90</v>
      </c>
      <c r="F76" s="8">
        <v>4348061.6483845999</v>
      </c>
      <c r="G76" s="8">
        <v>2296137.2988608</v>
      </c>
      <c r="H76" s="9">
        <f t="shared" si="4"/>
        <v>0.52808296766304252</v>
      </c>
    </row>
    <row r="77" spans="1:8" ht="14.5" customHeight="1" x14ac:dyDescent="0.25">
      <c r="A77" s="12" t="s">
        <v>158</v>
      </c>
      <c r="B77" s="3" t="s">
        <v>159</v>
      </c>
      <c r="C77" s="3" t="s">
        <v>67</v>
      </c>
      <c r="D77" s="3" t="s">
        <v>144</v>
      </c>
      <c r="E77" s="4" t="s">
        <v>89</v>
      </c>
      <c r="F77" s="8">
        <v>16860619.584219001</v>
      </c>
      <c r="G77" s="8">
        <v>12097319.6415278</v>
      </c>
      <c r="H77" s="9">
        <f t="shared" si="4"/>
        <v>0.71748962611376998</v>
      </c>
    </row>
    <row r="78" spans="1:8" ht="14.5" customHeight="1" x14ac:dyDescent="0.25">
      <c r="A78" s="12" t="s">
        <v>158</v>
      </c>
      <c r="B78" s="3" t="s">
        <v>159</v>
      </c>
      <c r="C78" s="3" t="s">
        <v>67</v>
      </c>
      <c r="D78" s="3" t="s">
        <v>144</v>
      </c>
      <c r="E78" s="4" t="s">
        <v>90</v>
      </c>
      <c r="F78" s="8">
        <v>16860619.584219001</v>
      </c>
      <c r="G78" s="8">
        <v>12097319.6415278</v>
      </c>
      <c r="H78" s="9">
        <f t="shared" si="4"/>
        <v>0.71748962611376998</v>
      </c>
    </row>
    <row r="79" spans="1:8" ht="14.5" customHeight="1" x14ac:dyDescent="0.25">
      <c r="A79" s="12" t="s">
        <v>158</v>
      </c>
      <c r="B79" s="3" t="s">
        <v>159</v>
      </c>
      <c r="C79" s="3" t="s">
        <v>68</v>
      </c>
      <c r="D79" s="3" t="s">
        <v>113</v>
      </c>
      <c r="E79" s="4" t="s">
        <v>89</v>
      </c>
      <c r="F79" s="8">
        <v>4737771.3785629999</v>
      </c>
      <c r="G79" s="8">
        <v>3610046.0073430999</v>
      </c>
      <c r="H79" s="9">
        <f t="shared" si="4"/>
        <v>0.76197134029672253</v>
      </c>
    </row>
    <row r="80" spans="1:8" ht="14.5" customHeight="1" x14ac:dyDescent="0.25">
      <c r="A80" s="12" t="s">
        <v>158</v>
      </c>
      <c r="B80" s="3" t="s">
        <v>159</v>
      </c>
      <c r="C80" s="3" t="s">
        <v>68</v>
      </c>
      <c r="D80" s="3" t="s">
        <v>113</v>
      </c>
      <c r="E80" s="4" t="s">
        <v>90</v>
      </c>
      <c r="F80" s="8">
        <v>4737771.3785629999</v>
      </c>
      <c r="G80" s="8">
        <v>3063719.5573431002</v>
      </c>
      <c r="H80" s="9">
        <f t="shared" si="4"/>
        <v>0.64665837849532293</v>
      </c>
    </row>
    <row r="81" spans="1:8" ht="14.5" customHeight="1" x14ac:dyDescent="0.25">
      <c r="A81" s="12" t="s">
        <v>158</v>
      </c>
      <c r="B81" s="3" t="s">
        <v>159</v>
      </c>
      <c r="C81" s="3" t="s">
        <v>69</v>
      </c>
      <c r="D81" s="3" t="s">
        <v>114</v>
      </c>
      <c r="E81" s="4" t="s">
        <v>89</v>
      </c>
      <c r="F81" s="8">
        <v>6120505.9234398007</v>
      </c>
      <c r="G81" s="8">
        <v>3742558.5981219001</v>
      </c>
      <c r="H81" s="9">
        <f t="shared" si="4"/>
        <v>0.61147863345560416</v>
      </c>
    </row>
    <row r="82" spans="1:8" ht="14.5" customHeight="1" x14ac:dyDescent="0.25">
      <c r="A82" s="12" t="s">
        <v>158</v>
      </c>
      <c r="B82" s="3" t="s">
        <v>159</v>
      </c>
      <c r="C82" s="3" t="s">
        <v>69</v>
      </c>
      <c r="D82" s="3" t="s">
        <v>114</v>
      </c>
      <c r="E82" s="4" t="s">
        <v>90</v>
      </c>
      <c r="F82" s="8">
        <v>6120505.9234398007</v>
      </c>
      <c r="G82" s="8">
        <v>3916571.7181219002</v>
      </c>
      <c r="H82" s="9">
        <f t="shared" si="4"/>
        <v>0.63990979946976967</v>
      </c>
    </row>
    <row r="83" spans="1:8" ht="14.5" customHeight="1" x14ac:dyDescent="0.25">
      <c r="A83" s="12" t="s">
        <v>158</v>
      </c>
      <c r="B83" s="3" t="s">
        <v>159</v>
      </c>
      <c r="C83" s="3" t="s">
        <v>70</v>
      </c>
      <c r="D83" s="3" t="s">
        <v>138</v>
      </c>
      <c r="E83" s="4" t="s">
        <v>89</v>
      </c>
      <c r="F83" s="8">
        <v>9995619.9413151983</v>
      </c>
      <c r="G83" s="8">
        <v>8001083.0398861002</v>
      </c>
      <c r="H83" s="9">
        <f t="shared" si="4"/>
        <v>0.80045890968853084</v>
      </c>
    </row>
    <row r="84" spans="1:8" ht="14.5" customHeight="1" x14ac:dyDescent="0.25">
      <c r="A84" s="12" t="s">
        <v>158</v>
      </c>
      <c r="B84" s="3" t="s">
        <v>159</v>
      </c>
      <c r="C84" s="3" t="s">
        <v>70</v>
      </c>
      <c r="D84" s="3" t="s">
        <v>138</v>
      </c>
      <c r="E84" s="4" t="s">
        <v>90</v>
      </c>
      <c r="F84" s="8">
        <v>9995619.9413151983</v>
      </c>
      <c r="G84" s="8">
        <v>8001083.0398861002</v>
      </c>
      <c r="H84" s="9">
        <f t="shared" si="4"/>
        <v>0.80045890968853084</v>
      </c>
    </row>
    <row r="85" spans="1:8" ht="14.5" customHeight="1" x14ac:dyDescent="0.25">
      <c r="A85" s="12" t="s">
        <v>158</v>
      </c>
      <c r="B85" s="3" t="s">
        <v>159</v>
      </c>
      <c r="C85" s="3" t="s">
        <v>71</v>
      </c>
      <c r="D85" s="3" t="s">
        <v>115</v>
      </c>
      <c r="E85" s="4" t="s">
        <v>89</v>
      </c>
      <c r="F85" s="8">
        <v>8142760.1658133008</v>
      </c>
      <c r="G85" s="8">
        <v>4891858.0511277998</v>
      </c>
      <c r="H85" s="9">
        <f t="shared" si="4"/>
        <v>0.60076165225470568</v>
      </c>
    </row>
    <row r="86" spans="1:8" ht="14.5" customHeight="1" x14ac:dyDescent="0.25">
      <c r="A86" s="12" t="s">
        <v>158</v>
      </c>
      <c r="B86" s="3" t="s">
        <v>159</v>
      </c>
      <c r="C86" s="3" t="s">
        <v>71</v>
      </c>
      <c r="D86" s="3" t="s">
        <v>115</v>
      </c>
      <c r="E86" s="4" t="s">
        <v>90</v>
      </c>
      <c r="F86" s="8">
        <v>8142760.1658133008</v>
      </c>
      <c r="G86" s="8">
        <v>5830717.4011277994</v>
      </c>
      <c r="H86" s="9">
        <f t="shared" si="4"/>
        <v>0.71606154208097395</v>
      </c>
    </row>
    <row r="87" spans="1:8" ht="14.5" customHeight="1" x14ac:dyDescent="0.25">
      <c r="A87" s="12" t="s">
        <v>158</v>
      </c>
      <c r="B87" s="3" t="s">
        <v>159</v>
      </c>
      <c r="C87" s="3" t="s">
        <v>72</v>
      </c>
      <c r="D87" s="3" t="s">
        <v>116</v>
      </c>
      <c r="E87" s="4" t="s">
        <v>89</v>
      </c>
      <c r="F87" s="8">
        <v>2236889.4015860003</v>
      </c>
      <c r="G87" s="8">
        <v>1767731.9140385999</v>
      </c>
      <c r="H87" s="9">
        <f t="shared" si="4"/>
        <v>0.79026344028687423</v>
      </c>
    </row>
    <row r="88" spans="1:8" ht="14.5" customHeight="1" x14ac:dyDescent="0.25">
      <c r="A88" s="12" t="s">
        <v>158</v>
      </c>
      <c r="B88" s="3" t="s">
        <v>159</v>
      </c>
      <c r="C88" s="3" t="s">
        <v>72</v>
      </c>
      <c r="D88" s="3" t="s">
        <v>116</v>
      </c>
      <c r="E88" s="4" t="s">
        <v>90</v>
      </c>
      <c r="F88" s="8">
        <v>2236889.4015860003</v>
      </c>
      <c r="G88" s="8">
        <v>1083161.6740385999</v>
      </c>
      <c r="H88" s="9">
        <f t="shared" si="4"/>
        <v>0.48422674508208413</v>
      </c>
    </row>
    <row r="89" spans="1:8" ht="14.5" customHeight="1" x14ac:dyDescent="0.25">
      <c r="A89" s="12" t="s">
        <v>158</v>
      </c>
      <c r="B89" s="3" t="s">
        <v>159</v>
      </c>
      <c r="C89" s="3" t="s">
        <v>73</v>
      </c>
      <c r="D89" s="3" t="s">
        <v>141</v>
      </c>
      <c r="E89" s="4" t="s">
        <v>89</v>
      </c>
      <c r="F89" s="8">
        <v>19875367.318721801</v>
      </c>
      <c r="G89" s="8">
        <v>10796959.6274944</v>
      </c>
      <c r="H89" s="9">
        <f t="shared" si="4"/>
        <v>0.54323321196303609</v>
      </c>
    </row>
    <row r="90" spans="1:8" ht="14.5" customHeight="1" x14ac:dyDescent="0.25">
      <c r="A90" s="12" t="s">
        <v>158</v>
      </c>
      <c r="B90" s="3" t="s">
        <v>159</v>
      </c>
      <c r="C90" s="3" t="s">
        <v>73</v>
      </c>
      <c r="D90" s="3" t="s">
        <v>141</v>
      </c>
      <c r="E90" s="4" t="s">
        <v>90</v>
      </c>
      <c r="F90" s="8">
        <v>19875367.318721801</v>
      </c>
      <c r="G90" s="8">
        <v>10796959.6274944</v>
      </c>
      <c r="H90" s="9">
        <f t="shared" si="4"/>
        <v>0.54323321196303609</v>
      </c>
    </row>
    <row r="91" spans="1:8" ht="14.5" customHeight="1" x14ac:dyDescent="0.25">
      <c r="A91" s="12" t="s">
        <v>158</v>
      </c>
      <c r="B91" s="3" t="s">
        <v>159</v>
      </c>
      <c r="C91" s="3" t="s">
        <v>74</v>
      </c>
      <c r="D91" s="3" t="s">
        <v>121</v>
      </c>
      <c r="E91" s="4" t="s">
        <v>89</v>
      </c>
      <c r="F91" s="8"/>
      <c r="G91" s="8"/>
      <c r="H91" s="9" t="str">
        <f t="shared" si="4"/>
        <v>N/A</v>
      </c>
    </row>
    <row r="92" spans="1:8" ht="14.5" customHeight="1" x14ac:dyDescent="0.25">
      <c r="A92" s="12" t="s">
        <v>158</v>
      </c>
      <c r="B92" s="3" t="s">
        <v>159</v>
      </c>
      <c r="C92" s="3" t="s">
        <v>74</v>
      </c>
      <c r="D92" s="3" t="s">
        <v>121</v>
      </c>
      <c r="E92" s="4" t="s">
        <v>90</v>
      </c>
      <c r="F92" s="8"/>
      <c r="G92" s="8"/>
      <c r="H92" s="9" t="str">
        <f t="shared" si="4"/>
        <v>N/A</v>
      </c>
    </row>
    <row r="93" spans="1:8" ht="14.5" customHeight="1" x14ac:dyDescent="0.25">
      <c r="A93" s="12" t="s">
        <v>158</v>
      </c>
      <c r="B93" s="3" t="s">
        <v>159</v>
      </c>
      <c r="C93" s="3" t="s">
        <v>75</v>
      </c>
      <c r="D93" s="3" t="s">
        <v>129</v>
      </c>
      <c r="E93" s="4" t="s">
        <v>89</v>
      </c>
      <c r="F93" s="8">
        <v>4583286.8674945002</v>
      </c>
      <c r="G93" s="8">
        <v>5041121.6050316002</v>
      </c>
      <c r="H93" s="9">
        <f t="shared" si="4"/>
        <v>1.0998922281701691</v>
      </c>
    </row>
    <row r="94" spans="1:8" ht="14.5" customHeight="1" x14ac:dyDescent="0.25">
      <c r="A94" s="12" t="s">
        <v>158</v>
      </c>
      <c r="B94" s="3" t="s">
        <v>159</v>
      </c>
      <c r="C94" s="3" t="s">
        <v>75</v>
      </c>
      <c r="D94" s="3" t="s">
        <v>129</v>
      </c>
      <c r="E94" s="4" t="s">
        <v>90</v>
      </c>
      <c r="F94" s="8">
        <v>4583286.8674945002</v>
      </c>
      <c r="G94" s="8">
        <v>2087949.5794355003</v>
      </c>
      <c r="H94" s="9">
        <f t="shared" si="4"/>
        <v>0.4555572539531873</v>
      </c>
    </row>
    <row r="95" spans="1:8" ht="14.5" customHeight="1" x14ac:dyDescent="0.25">
      <c r="A95" s="12" t="s">
        <v>158</v>
      </c>
      <c r="B95" s="3" t="s">
        <v>159</v>
      </c>
      <c r="C95" s="3" t="s">
        <v>76</v>
      </c>
      <c r="D95" s="3" t="s">
        <v>111</v>
      </c>
      <c r="E95" s="4" t="s">
        <v>89</v>
      </c>
      <c r="F95" s="8">
        <v>5006344.7563519999</v>
      </c>
      <c r="G95" s="8">
        <v>4444935.9378022002</v>
      </c>
      <c r="H95" s="9">
        <f t="shared" si="4"/>
        <v>0.88786053580559154</v>
      </c>
    </row>
    <row r="96" spans="1:8" ht="14.5" customHeight="1" x14ac:dyDescent="0.25">
      <c r="A96" s="12" t="s">
        <v>158</v>
      </c>
      <c r="B96" s="3" t="s">
        <v>159</v>
      </c>
      <c r="C96" s="3" t="s">
        <v>76</v>
      </c>
      <c r="D96" s="3" t="s">
        <v>111</v>
      </c>
      <c r="E96" s="4" t="s">
        <v>90</v>
      </c>
      <c r="F96" s="8">
        <v>5006344.7563519999</v>
      </c>
      <c r="G96" s="8">
        <v>3157999.3878022004</v>
      </c>
      <c r="H96" s="9">
        <f t="shared" si="4"/>
        <v>0.63079942383020315</v>
      </c>
    </row>
    <row r="97" spans="1:8" ht="14.5" customHeight="1" x14ac:dyDescent="0.25">
      <c r="A97" s="12" t="s">
        <v>158</v>
      </c>
      <c r="B97" s="3" t="s">
        <v>159</v>
      </c>
      <c r="C97" s="3" t="s">
        <v>77</v>
      </c>
      <c r="D97" s="3" t="s">
        <v>139</v>
      </c>
      <c r="E97" s="4" t="s">
        <v>89</v>
      </c>
      <c r="F97" s="8">
        <v>24125743.164315403</v>
      </c>
      <c r="G97" s="8">
        <v>25833941.538649101</v>
      </c>
      <c r="H97" s="9">
        <f t="shared" si="4"/>
        <v>1.0708039691336975</v>
      </c>
    </row>
    <row r="98" spans="1:8" ht="14.5" customHeight="1" x14ac:dyDescent="0.25">
      <c r="A98" s="12" t="s">
        <v>158</v>
      </c>
      <c r="B98" s="3" t="s">
        <v>159</v>
      </c>
      <c r="C98" s="3" t="s">
        <v>77</v>
      </c>
      <c r="D98" s="3" t="s">
        <v>139</v>
      </c>
      <c r="E98" s="4" t="s">
        <v>90</v>
      </c>
      <c r="F98" s="8">
        <v>24125743.164315403</v>
      </c>
      <c r="G98" s="8">
        <v>25833941.538649101</v>
      </c>
      <c r="H98" s="9">
        <f t="shared" si="4"/>
        <v>1.0708039691336975</v>
      </c>
    </row>
    <row r="99" spans="1:8" ht="14.5" customHeight="1" x14ac:dyDescent="0.25">
      <c r="A99" s="12" t="s">
        <v>158</v>
      </c>
      <c r="B99" s="3" t="s">
        <v>159</v>
      </c>
      <c r="C99" s="3" t="s">
        <v>78</v>
      </c>
      <c r="D99" s="3" t="s">
        <v>120</v>
      </c>
      <c r="E99" s="4" t="s">
        <v>89</v>
      </c>
      <c r="F99" s="8">
        <v>2793799.9369240003</v>
      </c>
      <c r="G99" s="8">
        <v>1762326.6068636</v>
      </c>
      <c r="H99" s="9">
        <f t="shared" si="4"/>
        <v>0.63079914333591758</v>
      </c>
    </row>
    <row r="100" spans="1:8" ht="14.5" customHeight="1" x14ac:dyDescent="0.25">
      <c r="A100" s="12" t="s">
        <v>158</v>
      </c>
      <c r="B100" s="3" t="s">
        <v>159</v>
      </c>
      <c r="C100" s="3" t="s">
        <v>78</v>
      </c>
      <c r="D100" s="3" t="s">
        <v>120</v>
      </c>
      <c r="E100" s="4" t="s">
        <v>90</v>
      </c>
      <c r="F100" s="8">
        <v>2793799.9369240003</v>
      </c>
      <c r="G100" s="8">
        <v>677714.17686360003</v>
      </c>
      <c r="H100" s="9">
        <f t="shared" si="4"/>
        <v>0.24257791973815049</v>
      </c>
    </row>
    <row r="101" spans="1:8" ht="14.5" customHeight="1" x14ac:dyDescent="0.25">
      <c r="A101" s="12" t="s">
        <v>158</v>
      </c>
      <c r="B101" s="3" t="s">
        <v>159</v>
      </c>
      <c r="C101" s="3" t="s">
        <v>79</v>
      </c>
      <c r="D101" s="3" t="s">
        <v>124</v>
      </c>
      <c r="E101" s="4" t="s">
        <v>89</v>
      </c>
      <c r="F101" s="8">
        <v>2144821.9603594001</v>
      </c>
      <c r="G101" s="8">
        <v>2465311.2947359001</v>
      </c>
      <c r="H101" s="9">
        <f t="shared" si="4"/>
        <v>1.1494246796702867</v>
      </c>
    </row>
    <row r="102" spans="1:8" ht="14.5" customHeight="1" x14ac:dyDescent="0.25">
      <c r="A102" s="12" t="s">
        <v>158</v>
      </c>
      <c r="B102" s="3" t="s">
        <v>159</v>
      </c>
      <c r="C102" s="3" t="s">
        <v>79</v>
      </c>
      <c r="D102" s="3" t="s">
        <v>124</v>
      </c>
      <c r="E102" s="4" t="s">
        <v>90</v>
      </c>
      <c r="F102" s="8">
        <v>2144821.9603594001</v>
      </c>
      <c r="G102" s="8">
        <v>1342918.7297227001</v>
      </c>
      <c r="H102" s="9">
        <f t="shared" si="4"/>
        <v>0.62612130728914772</v>
      </c>
    </row>
    <row r="103" spans="1:8" ht="14.5" customHeight="1" x14ac:dyDescent="0.25">
      <c r="A103" s="12" t="s">
        <v>158</v>
      </c>
      <c r="B103" s="3" t="s">
        <v>159</v>
      </c>
      <c r="C103" s="3" t="s">
        <v>80</v>
      </c>
      <c r="D103" s="3" t="s">
        <v>117</v>
      </c>
      <c r="E103" s="4" t="s">
        <v>89</v>
      </c>
      <c r="F103" s="8">
        <v>6073347.7684216006</v>
      </c>
      <c r="G103" s="8">
        <v>5276284.3351991</v>
      </c>
      <c r="H103" s="9">
        <f t="shared" si="4"/>
        <v>0.86876044916004391</v>
      </c>
    </row>
    <row r="104" spans="1:8" ht="14.5" customHeight="1" x14ac:dyDescent="0.25">
      <c r="A104" s="12" t="s">
        <v>158</v>
      </c>
      <c r="B104" s="3" t="s">
        <v>159</v>
      </c>
      <c r="C104" s="3" t="s">
        <v>80</v>
      </c>
      <c r="D104" s="3" t="s">
        <v>117</v>
      </c>
      <c r="E104" s="4" t="s">
        <v>90</v>
      </c>
      <c r="F104" s="8">
        <v>6073347.7684216006</v>
      </c>
      <c r="G104" s="8">
        <v>4612782.4651990999</v>
      </c>
      <c r="H104" s="9">
        <f t="shared" si="4"/>
        <v>0.75951232188337436</v>
      </c>
    </row>
    <row r="105" spans="1:8" ht="14.5" customHeight="1" x14ac:dyDescent="0.25">
      <c r="A105" s="12" t="s">
        <v>158</v>
      </c>
      <c r="B105" s="3" t="s">
        <v>159</v>
      </c>
      <c r="C105" s="3" t="s">
        <v>81</v>
      </c>
      <c r="D105" s="3" t="s">
        <v>118</v>
      </c>
      <c r="E105" s="4" t="s">
        <v>89</v>
      </c>
      <c r="F105" s="8">
        <v>3300803.9592925003</v>
      </c>
      <c r="G105" s="8">
        <v>2980346.4807877</v>
      </c>
      <c r="H105" s="9">
        <f t="shared" si="4"/>
        <v>0.90291532533986429</v>
      </c>
    </row>
    <row r="106" spans="1:8" ht="14.5" customHeight="1" x14ac:dyDescent="0.25">
      <c r="A106" s="12" t="s">
        <v>158</v>
      </c>
      <c r="B106" s="3" t="s">
        <v>159</v>
      </c>
      <c r="C106" s="3" t="s">
        <v>81</v>
      </c>
      <c r="D106" s="3" t="s">
        <v>118</v>
      </c>
      <c r="E106" s="4" t="s">
        <v>90</v>
      </c>
      <c r="F106" s="8">
        <v>3300803.9592925003</v>
      </c>
      <c r="G106" s="8">
        <v>2043260.8107877001</v>
      </c>
      <c r="H106" s="9">
        <f t="shared" si="4"/>
        <v>0.61901913472790915</v>
      </c>
    </row>
    <row r="107" spans="1:8" ht="14.5" customHeight="1" x14ac:dyDescent="0.25">
      <c r="A107" s="12" t="s">
        <v>158</v>
      </c>
      <c r="B107" s="3" t="s">
        <v>159</v>
      </c>
      <c r="C107" s="3" t="s">
        <v>82</v>
      </c>
      <c r="D107" s="3" t="s">
        <v>135</v>
      </c>
      <c r="E107" s="4" t="s">
        <v>89</v>
      </c>
      <c r="F107" s="8">
        <v>1318010.0624307001</v>
      </c>
      <c r="G107" s="8">
        <v>453438.2823357</v>
      </c>
      <c r="H107" s="9">
        <f t="shared" si="4"/>
        <v>0.34403248902323263</v>
      </c>
    </row>
    <row r="108" spans="1:8" ht="14.5" customHeight="1" x14ac:dyDescent="0.25">
      <c r="A108" s="12" t="s">
        <v>158</v>
      </c>
      <c r="B108" s="3" t="s">
        <v>159</v>
      </c>
      <c r="C108" s="3" t="s">
        <v>82</v>
      </c>
      <c r="D108" s="3" t="s">
        <v>135</v>
      </c>
      <c r="E108" s="4" t="s">
        <v>90</v>
      </c>
      <c r="F108" s="8">
        <v>1318010.0624307001</v>
      </c>
      <c r="G108" s="8">
        <v>453438.2823357</v>
      </c>
      <c r="H108" s="9">
        <f t="shared" si="4"/>
        <v>0.34403248902323263</v>
      </c>
    </row>
    <row r="109" spans="1:8" ht="14.5" customHeight="1" x14ac:dyDescent="0.25">
      <c r="A109" s="12" t="s">
        <v>158</v>
      </c>
      <c r="B109" s="3" t="s">
        <v>159</v>
      </c>
      <c r="C109" s="3" t="s">
        <v>83</v>
      </c>
      <c r="D109" s="3" t="s">
        <v>102</v>
      </c>
      <c r="E109" s="4" t="s">
        <v>89</v>
      </c>
      <c r="F109" s="8">
        <v>2159221.0664570001</v>
      </c>
      <c r="G109" s="8">
        <v>3141.0265023000002</v>
      </c>
      <c r="H109" s="9">
        <f t="shared" si="4"/>
        <v>1.4547035276262911E-3</v>
      </c>
    </row>
    <row r="110" spans="1:8" ht="14.5" customHeight="1" x14ac:dyDescent="0.25">
      <c r="A110" s="12" t="s">
        <v>158</v>
      </c>
      <c r="B110" s="3" t="s">
        <v>159</v>
      </c>
      <c r="C110" s="3" t="s">
        <v>83</v>
      </c>
      <c r="D110" s="3" t="s">
        <v>102</v>
      </c>
      <c r="E110" s="4" t="s">
        <v>90</v>
      </c>
      <c r="F110" s="8">
        <v>2159221.0664570001</v>
      </c>
      <c r="G110" s="8">
        <v>3141.0265023000002</v>
      </c>
      <c r="H110" s="9">
        <f t="shared" si="4"/>
        <v>1.4547035276262911E-3</v>
      </c>
    </row>
    <row r="111" spans="1:8" ht="14.5" customHeight="1" x14ac:dyDescent="0.25">
      <c r="A111" s="12" t="s">
        <v>158</v>
      </c>
      <c r="B111" s="3" t="s">
        <v>159</v>
      </c>
      <c r="C111" s="3" t="s">
        <v>156</v>
      </c>
      <c r="D111" s="3" t="s">
        <v>99</v>
      </c>
      <c r="E111" s="4" t="s">
        <v>89</v>
      </c>
      <c r="F111" s="8">
        <v>0</v>
      </c>
      <c r="G111" s="8">
        <v>0</v>
      </c>
      <c r="H111" s="9" t="str">
        <f t="shared" ref="H111:H112" si="5">IF(ISERROR(G111/F111)=TRUE,"N/A",G111/F111)</f>
        <v>N/A</v>
      </c>
    </row>
    <row r="112" spans="1:8" ht="14.5" customHeight="1" x14ac:dyDescent="0.25">
      <c r="A112" s="12" t="s">
        <v>158</v>
      </c>
      <c r="B112" s="3" t="s">
        <v>159</v>
      </c>
      <c r="C112" s="3" t="s">
        <v>156</v>
      </c>
      <c r="D112" s="3" t="s">
        <v>99</v>
      </c>
      <c r="E112" s="4" t="s">
        <v>90</v>
      </c>
      <c r="F112" s="8">
        <v>0</v>
      </c>
      <c r="G112" s="8">
        <v>0</v>
      </c>
      <c r="H112" s="9" t="str">
        <f t="shared" si="5"/>
        <v>N/A</v>
      </c>
    </row>
  </sheetData>
  <sheetProtection algorithmName="SHA-512" hashValue="3F4qSyNb1JRAbAnOFBoepC7YE4fx83RwhzSTHMohbOlJXJeRgXLiUkSfbbhgC8V5SBjdJnQ4Q4yvEa1bS/8i/g==" saltValue="dgyCdh5SG5rwT48Ai7fOGQ==" spinCount="100000" sheet="1" objects="1" scenarios="1"/>
  <sortState xmlns:xlrd2="http://schemas.microsoft.com/office/spreadsheetml/2017/richdata2" ref="C7:H110">
    <sortCondition ref="C7:C11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24BB-DBF5-42F0-A4DC-F35D44F11980}">
  <sheetPr codeName="Sheet4"/>
  <dimension ref="A1:H112"/>
  <sheetViews>
    <sheetView workbookViewId="0">
      <pane ySplit="2" topLeftCell="A3" activePane="bottomLeft" state="frozen"/>
      <selection pane="bottomLeft" activeCell="A3" sqref="A3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90625" style="1" bestFit="1" customWidth="1"/>
    <col min="5" max="5" width="17.453125" style="1" bestFit="1" customWidth="1"/>
    <col min="6" max="6" width="17" style="1" bestFit="1" customWidth="1"/>
    <col min="7" max="7" width="13.26953125" style="1" customWidth="1"/>
    <col min="8" max="8" width="30.54296875" style="1" bestFit="1" customWidth="1"/>
    <col min="9" max="16384" width="8.7265625" style="1"/>
  </cols>
  <sheetData>
    <row r="1" spans="1:8" x14ac:dyDescent="0.25">
      <c r="A1" s="2" t="s">
        <v>91</v>
      </c>
    </row>
    <row r="2" spans="1:8" s="6" customFormat="1" ht="25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85</v>
      </c>
      <c r="F2" s="5" t="s">
        <v>92</v>
      </c>
      <c r="G2" s="5" t="s">
        <v>87</v>
      </c>
      <c r="H2" s="5" t="s">
        <v>93</v>
      </c>
    </row>
    <row r="3" spans="1:8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4" t="s">
        <v>89</v>
      </c>
      <c r="F3" s="8">
        <v>1168332326.4756646</v>
      </c>
      <c r="G3" s="8">
        <v>836340484.09113252</v>
      </c>
      <c r="H3" s="9">
        <f>IF(ISERROR(G3/F3)=TRUE,"N/A",G3/F3)</f>
        <v>0.71584125949334743</v>
      </c>
    </row>
    <row r="4" spans="1:8" ht="14.5" customHeight="1" x14ac:dyDescent="0.25">
      <c r="A4" s="12" t="s">
        <v>158</v>
      </c>
      <c r="B4" s="3" t="s">
        <v>159</v>
      </c>
      <c r="C4" s="3" t="s">
        <v>31</v>
      </c>
      <c r="D4" s="3" t="s">
        <v>152</v>
      </c>
      <c r="E4" s="4" t="s">
        <v>90</v>
      </c>
      <c r="F4" s="8">
        <v>1168332326.4756646</v>
      </c>
      <c r="G4" s="8">
        <v>716729686.41113245</v>
      </c>
      <c r="H4" s="9">
        <f t="shared" ref="H4:H73" si="0">IF(ISERROR(G4/F4)=TRUE,"N/A",G4/F4)</f>
        <v>0.61346388366500559</v>
      </c>
    </row>
    <row r="5" spans="1:8" ht="14.5" customHeight="1" x14ac:dyDescent="0.25">
      <c r="A5" s="12" t="s">
        <v>158</v>
      </c>
      <c r="B5" s="3" t="s">
        <v>159</v>
      </c>
      <c r="C5" s="3" t="s">
        <v>32</v>
      </c>
      <c r="D5" s="3" t="s">
        <v>151</v>
      </c>
      <c r="E5" s="4" t="s">
        <v>89</v>
      </c>
      <c r="F5" s="8">
        <v>946847004.11850333</v>
      </c>
      <c r="G5" s="8">
        <v>836002306.19112027</v>
      </c>
      <c r="H5" s="9">
        <f t="shared" si="0"/>
        <v>0.88293283133891587</v>
      </c>
    </row>
    <row r="6" spans="1:8" ht="14.5" customHeight="1" x14ac:dyDescent="0.25">
      <c r="A6" s="12" t="s">
        <v>158</v>
      </c>
      <c r="B6" s="3" t="s">
        <v>159</v>
      </c>
      <c r="C6" s="3" t="s">
        <v>32</v>
      </c>
      <c r="D6" s="3" t="s">
        <v>151</v>
      </c>
      <c r="E6" s="4" t="s">
        <v>90</v>
      </c>
      <c r="F6" s="8">
        <v>946847004.11850333</v>
      </c>
      <c r="G6" s="8">
        <v>716391508.5111202</v>
      </c>
      <c r="H6" s="9">
        <f t="shared" si="0"/>
        <v>0.75660746181276373</v>
      </c>
    </row>
    <row r="7" spans="1:8" ht="14.5" customHeight="1" x14ac:dyDescent="0.25">
      <c r="A7" s="12" t="s">
        <v>158</v>
      </c>
      <c r="B7" s="3" t="s">
        <v>159</v>
      </c>
      <c r="C7" s="3" t="s">
        <v>33</v>
      </c>
      <c r="D7" s="3" t="s">
        <v>100</v>
      </c>
      <c r="E7" s="4" t="s">
        <v>89</v>
      </c>
      <c r="F7" s="8">
        <v>99619757.346955508</v>
      </c>
      <c r="G7" s="8">
        <v>136721409.08350939</v>
      </c>
      <c r="H7" s="9">
        <f t="shared" si="0"/>
        <v>1.3724326652125474</v>
      </c>
    </row>
    <row r="8" spans="1:8" ht="14.5" customHeight="1" x14ac:dyDescent="0.25">
      <c r="A8" s="12" t="s">
        <v>158</v>
      </c>
      <c r="B8" s="3" t="s">
        <v>159</v>
      </c>
      <c r="C8" s="3" t="s">
        <v>33</v>
      </c>
      <c r="D8" s="3" t="s">
        <v>100</v>
      </c>
      <c r="E8" s="4" t="s">
        <v>90</v>
      </c>
      <c r="F8" s="8">
        <v>99619757.346955508</v>
      </c>
      <c r="G8" s="8">
        <v>136721409.08350939</v>
      </c>
      <c r="H8" s="9">
        <f t="shared" si="0"/>
        <v>1.3724326652125474</v>
      </c>
    </row>
    <row r="9" spans="1:8" ht="14.5" customHeight="1" x14ac:dyDescent="0.25">
      <c r="A9" s="12" t="s">
        <v>158</v>
      </c>
      <c r="B9" s="3" t="s">
        <v>159</v>
      </c>
      <c r="C9" s="3" t="s">
        <v>34</v>
      </c>
      <c r="D9" s="3" t="s">
        <v>107</v>
      </c>
      <c r="E9" s="4" t="s">
        <v>89</v>
      </c>
      <c r="F9" s="8">
        <v>2326080.7804357996</v>
      </c>
      <c r="G9" s="8">
        <v>1188948.9661973999</v>
      </c>
      <c r="H9" s="9">
        <f t="shared" si="0"/>
        <v>0.51113829588267612</v>
      </c>
    </row>
    <row r="10" spans="1:8" ht="14.5" customHeight="1" x14ac:dyDescent="0.25">
      <c r="A10" s="12" t="s">
        <v>158</v>
      </c>
      <c r="B10" s="3" t="s">
        <v>159</v>
      </c>
      <c r="C10" s="3" t="s">
        <v>34</v>
      </c>
      <c r="D10" s="3" t="s">
        <v>107</v>
      </c>
      <c r="E10" s="4" t="s">
        <v>90</v>
      </c>
      <c r="F10" s="8">
        <v>2326080.7804357996</v>
      </c>
      <c r="G10" s="8">
        <v>778972.43619739986</v>
      </c>
      <c r="H10" s="9">
        <f t="shared" si="0"/>
        <v>0.33488623557237618</v>
      </c>
    </row>
    <row r="11" spans="1:8" ht="14.5" customHeight="1" x14ac:dyDescent="0.25">
      <c r="A11" s="12" t="s">
        <v>158</v>
      </c>
      <c r="B11" s="3" t="s">
        <v>159</v>
      </c>
      <c r="C11" s="3" t="s">
        <v>35</v>
      </c>
      <c r="D11" s="3" t="s">
        <v>108</v>
      </c>
      <c r="E11" s="4" t="s">
        <v>89</v>
      </c>
      <c r="F11" s="8">
        <v>3301818.5781362997</v>
      </c>
      <c r="G11" s="8">
        <v>2132659.0124681001</v>
      </c>
      <c r="H11" s="9">
        <f t="shared" si="0"/>
        <v>0.64590435906744226</v>
      </c>
    </row>
    <row r="12" spans="1:8" ht="14.5" customHeight="1" x14ac:dyDescent="0.25">
      <c r="A12" s="12" t="s">
        <v>158</v>
      </c>
      <c r="B12" s="3" t="s">
        <v>159</v>
      </c>
      <c r="C12" s="3" t="s">
        <v>35</v>
      </c>
      <c r="D12" s="3" t="s">
        <v>108</v>
      </c>
      <c r="E12" s="4" t="s">
        <v>90</v>
      </c>
      <c r="F12" s="8">
        <v>3301818.5781362997</v>
      </c>
      <c r="G12" s="8">
        <v>865826.14246809995</v>
      </c>
      <c r="H12" s="9">
        <f t="shared" si="0"/>
        <v>0.2622270491181295</v>
      </c>
    </row>
    <row r="13" spans="1:8" ht="14.5" customHeight="1" x14ac:dyDescent="0.25">
      <c r="A13" s="12" t="s">
        <v>158</v>
      </c>
      <c r="B13" s="3" t="s">
        <v>159</v>
      </c>
      <c r="C13" s="3" t="s">
        <v>36</v>
      </c>
      <c r="D13" s="3" t="s">
        <v>101</v>
      </c>
      <c r="E13" s="4" t="s">
        <v>89</v>
      </c>
      <c r="F13" s="8">
        <v>205021035.64034709</v>
      </c>
      <c r="G13" s="8">
        <v>241530964.77706811</v>
      </c>
      <c r="H13" s="9">
        <f t="shared" si="0"/>
        <v>1.1780789421080071</v>
      </c>
    </row>
    <row r="14" spans="1:8" ht="14.5" customHeight="1" x14ac:dyDescent="0.25">
      <c r="A14" s="12" t="s">
        <v>158</v>
      </c>
      <c r="B14" s="3" t="s">
        <v>159</v>
      </c>
      <c r="C14" s="3" t="s">
        <v>36</v>
      </c>
      <c r="D14" s="3" t="s">
        <v>101</v>
      </c>
      <c r="E14" s="4" t="s">
        <v>90</v>
      </c>
      <c r="F14" s="8">
        <v>205021035.64034709</v>
      </c>
      <c r="G14" s="8">
        <v>240005125.93544811</v>
      </c>
      <c r="H14" s="9">
        <f t="shared" si="0"/>
        <v>1.1706365894886559</v>
      </c>
    </row>
    <row r="15" spans="1:8" ht="14.5" customHeight="1" x14ac:dyDescent="0.25">
      <c r="A15" s="12" t="s">
        <v>158</v>
      </c>
      <c r="B15" s="3" t="s">
        <v>159</v>
      </c>
      <c r="C15" s="3" t="s">
        <v>37</v>
      </c>
      <c r="D15" s="3" t="s">
        <v>105</v>
      </c>
      <c r="E15" s="4" t="s">
        <v>89</v>
      </c>
      <c r="F15" s="8">
        <v>11400109.1504142</v>
      </c>
      <c r="G15" s="8">
        <v>10802830.220556401</v>
      </c>
      <c r="H15" s="9">
        <f t="shared" si="0"/>
        <v>0.94760761305201202</v>
      </c>
    </row>
    <row r="16" spans="1:8" ht="14.5" customHeight="1" x14ac:dyDescent="0.25">
      <c r="A16" s="12" t="s">
        <v>158</v>
      </c>
      <c r="B16" s="3" t="s">
        <v>159</v>
      </c>
      <c r="C16" s="3" t="s">
        <v>37</v>
      </c>
      <c r="D16" s="3" t="s">
        <v>105</v>
      </c>
      <c r="E16" s="4" t="s">
        <v>90</v>
      </c>
      <c r="F16" s="8">
        <v>11400109.1504142</v>
      </c>
      <c r="G16" s="8">
        <v>6002297.9005564004</v>
      </c>
      <c r="H16" s="9">
        <f t="shared" si="0"/>
        <v>0.52651231855427616</v>
      </c>
    </row>
    <row r="17" spans="1:8" ht="14.5" customHeight="1" x14ac:dyDescent="0.25">
      <c r="A17" s="12" t="s">
        <v>158</v>
      </c>
      <c r="B17" s="3" t="s">
        <v>159</v>
      </c>
      <c r="C17" s="3" t="s">
        <v>38</v>
      </c>
      <c r="D17" s="3" t="s">
        <v>103</v>
      </c>
      <c r="E17" s="4" t="s">
        <v>89</v>
      </c>
      <c r="F17" s="8">
        <v>5716843.3432998993</v>
      </c>
      <c r="G17" s="8">
        <v>4249789.8015043</v>
      </c>
      <c r="H17" s="9">
        <f t="shared" si="0"/>
        <v>0.74338048924937294</v>
      </c>
    </row>
    <row r="18" spans="1:8" ht="14.5" customHeight="1" x14ac:dyDescent="0.25">
      <c r="A18" s="12" t="s">
        <v>158</v>
      </c>
      <c r="B18" s="3" t="s">
        <v>159</v>
      </c>
      <c r="C18" s="3" t="s">
        <v>38</v>
      </c>
      <c r="D18" s="3" t="s">
        <v>103</v>
      </c>
      <c r="E18" s="4" t="s">
        <v>90</v>
      </c>
      <c r="F18" s="8">
        <v>5716843.3432998993</v>
      </c>
      <c r="G18" s="8">
        <v>3903461.6015042998</v>
      </c>
      <c r="H18" s="9">
        <f t="shared" si="0"/>
        <v>0.68280016909666241</v>
      </c>
    </row>
    <row r="19" spans="1:8" ht="14.5" customHeight="1" x14ac:dyDescent="0.25">
      <c r="A19" s="12" t="s">
        <v>158</v>
      </c>
      <c r="B19" s="3" t="s">
        <v>159</v>
      </c>
      <c r="C19" s="3" t="s">
        <v>39</v>
      </c>
      <c r="D19" s="3" t="s">
        <v>112</v>
      </c>
      <c r="E19" s="4" t="s">
        <v>89</v>
      </c>
      <c r="F19" s="8">
        <v>99390.029450500006</v>
      </c>
      <c r="G19" s="8">
        <v>-48561.088968199998</v>
      </c>
      <c r="H19" s="9">
        <f t="shared" ref="H19:H20" si="1">IF(ISERROR(G19/F19)=TRUE,"N/A",G19/F19)</f>
        <v>-0.48859115181553758</v>
      </c>
    </row>
    <row r="20" spans="1:8" ht="14.5" customHeight="1" x14ac:dyDescent="0.25">
      <c r="A20" s="12" t="s">
        <v>158</v>
      </c>
      <c r="B20" s="3" t="s">
        <v>159</v>
      </c>
      <c r="C20" s="3" t="s">
        <v>39</v>
      </c>
      <c r="D20" s="3" t="s">
        <v>112</v>
      </c>
      <c r="E20" s="4" t="s">
        <v>90</v>
      </c>
      <c r="F20" s="8">
        <v>99390.029450500006</v>
      </c>
      <c r="G20" s="8">
        <v>-90325.04896819999</v>
      </c>
      <c r="H20" s="9">
        <f t="shared" si="1"/>
        <v>-0.90879386461179468</v>
      </c>
    </row>
    <row r="21" spans="1:8" ht="14.5" customHeight="1" x14ac:dyDescent="0.25">
      <c r="A21" s="12" t="s">
        <v>158</v>
      </c>
      <c r="B21" s="3" t="s">
        <v>159</v>
      </c>
      <c r="C21" s="3" t="s">
        <v>40</v>
      </c>
      <c r="D21" s="3" t="s">
        <v>109</v>
      </c>
      <c r="E21" s="4" t="s">
        <v>89</v>
      </c>
      <c r="F21" s="8">
        <v>11280249.8213987</v>
      </c>
      <c r="G21" s="8">
        <v>5389859.1599797001</v>
      </c>
      <c r="H21" s="9">
        <f t="shared" si="0"/>
        <v>0.47781381133555267</v>
      </c>
    </row>
    <row r="22" spans="1:8" ht="14.5" customHeight="1" x14ac:dyDescent="0.25">
      <c r="A22" s="12" t="s">
        <v>158</v>
      </c>
      <c r="B22" s="3" t="s">
        <v>159</v>
      </c>
      <c r="C22" s="3" t="s">
        <v>40</v>
      </c>
      <c r="D22" s="3" t="s">
        <v>109</v>
      </c>
      <c r="E22" s="4" t="s">
        <v>90</v>
      </c>
      <c r="F22" s="8">
        <v>11280249.8213987</v>
      </c>
      <c r="G22" s="8">
        <v>2028828.8999797003</v>
      </c>
      <c r="H22" s="9">
        <f t="shared" si="0"/>
        <v>0.17985673474456212</v>
      </c>
    </row>
    <row r="23" spans="1:8" ht="14.5" customHeight="1" x14ac:dyDescent="0.25">
      <c r="A23" s="12" t="s">
        <v>158</v>
      </c>
      <c r="B23" s="3" t="s">
        <v>159</v>
      </c>
      <c r="C23" s="3" t="s">
        <v>41</v>
      </c>
      <c r="D23" s="3" t="s">
        <v>110</v>
      </c>
      <c r="E23" s="4" t="s">
        <v>89</v>
      </c>
      <c r="F23" s="8">
        <v>21276776.676577702</v>
      </c>
      <c r="G23" s="8">
        <v>9117557.2375613004</v>
      </c>
      <c r="H23" s="9">
        <f t="shared" si="0"/>
        <v>0.42852154610422072</v>
      </c>
    </row>
    <row r="24" spans="1:8" ht="14.5" customHeight="1" x14ac:dyDescent="0.25">
      <c r="A24" s="12" t="s">
        <v>158</v>
      </c>
      <c r="B24" s="3" t="s">
        <v>159</v>
      </c>
      <c r="C24" s="3" t="s">
        <v>41</v>
      </c>
      <c r="D24" s="3" t="s">
        <v>110</v>
      </c>
      <c r="E24" s="4" t="s">
        <v>90</v>
      </c>
      <c r="F24" s="8">
        <v>21276776.676577702</v>
      </c>
      <c r="G24" s="8">
        <v>7376075.2191813001</v>
      </c>
      <c r="H24" s="9">
        <f t="shared" si="0"/>
        <v>0.34667258726746747</v>
      </c>
    </row>
    <row r="25" spans="1:8" ht="14.5" customHeight="1" x14ac:dyDescent="0.25">
      <c r="A25" s="12" t="s">
        <v>158</v>
      </c>
      <c r="B25" s="3" t="s">
        <v>159</v>
      </c>
      <c r="C25" s="3" t="s">
        <v>42</v>
      </c>
      <c r="D25" s="3" t="s">
        <v>104</v>
      </c>
      <c r="E25" s="4" t="s">
        <v>89</v>
      </c>
      <c r="F25" s="8">
        <v>25158714.108151004</v>
      </c>
      <c r="G25" s="8">
        <v>17013785.288139299</v>
      </c>
      <c r="H25" s="9">
        <f t="shared" si="0"/>
        <v>0.67625814320244282</v>
      </c>
    </row>
    <row r="26" spans="1:8" ht="14.5" customHeight="1" x14ac:dyDescent="0.25">
      <c r="A26" s="12" t="s">
        <v>158</v>
      </c>
      <c r="B26" s="3" t="s">
        <v>159</v>
      </c>
      <c r="C26" s="3" t="s">
        <v>42</v>
      </c>
      <c r="D26" s="3" t="s">
        <v>104</v>
      </c>
      <c r="E26" s="4" t="s">
        <v>90</v>
      </c>
      <c r="F26" s="8">
        <v>25158714.108151004</v>
      </c>
      <c r="G26" s="8">
        <v>25398099.4781393</v>
      </c>
      <c r="H26" s="9">
        <f t="shared" si="0"/>
        <v>1.009515008158177</v>
      </c>
    </row>
    <row r="27" spans="1:8" ht="14.5" customHeight="1" x14ac:dyDescent="0.25">
      <c r="A27" s="12" t="s">
        <v>158</v>
      </c>
      <c r="B27" s="3" t="s">
        <v>159</v>
      </c>
      <c r="C27" s="3" t="s">
        <v>43</v>
      </c>
      <c r="D27" s="3" t="s">
        <v>136</v>
      </c>
      <c r="E27" s="4" t="s">
        <v>89</v>
      </c>
      <c r="F27" s="8">
        <v>137876.71925639999</v>
      </c>
      <c r="G27" s="8">
        <v>612.21</v>
      </c>
      <c r="H27" s="9">
        <f t="shared" si="0"/>
        <v>4.440271013857783E-3</v>
      </c>
    </row>
    <row r="28" spans="1:8" ht="14.5" customHeight="1" x14ac:dyDescent="0.25">
      <c r="A28" s="12" t="s">
        <v>158</v>
      </c>
      <c r="B28" s="3" t="s">
        <v>159</v>
      </c>
      <c r="C28" s="3" t="s">
        <v>43</v>
      </c>
      <c r="D28" s="3" t="s">
        <v>136</v>
      </c>
      <c r="E28" s="4" t="s">
        <v>90</v>
      </c>
      <c r="F28" s="8">
        <v>137876.71925639999</v>
      </c>
      <c r="G28" s="8">
        <v>612.21</v>
      </c>
      <c r="H28" s="9">
        <f t="shared" si="0"/>
        <v>4.440271013857783E-3</v>
      </c>
    </row>
    <row r="29" spans="1:8" ht="14.5" customHeight="1" x14ac:dyDescent="0.25">
      <c r="A29" s="12" t="s">
        <v>158</v>
      </c>
      <c r="B29" s="3" t="s">
        <v>159</v>
      </c>
      <c r="C29" s="3" t="s">
        <v>44</v>
      </c>
      <c r="D29" s="3" t="s">
        <v>130</v>
      </c>
      <c r="E29" s="4" t="s">
        <v>89</v>
      </c>
      <c r="F29" s="8">
        <v>5303964.5349536007</v>
      </c>
      <c r="G29" s="8">
        <v>4138698.6540767001</v>
      </c>
      <c r="H29" s="9">
        <f t="shared" ref="H29:H30" si="2">IF(ISERROR(G29/F29)=TRUE,"N/A",G29/F29)</f>
        <v>0.78030285210285733</v>
      </c>
    </row>
    <row r="30" spans="1:8" ht="14.5" customHeight="1" x14ac:dyDescent="0.25">
      <c r="A30" s="12" t="s">
        <v>158</v>
      </c>
      <c r="B30" s="3" t="s">
        <v>159</v>
      </c>
      <c r="C30" s="3" t="s">
        <v>44</v>
      </c>
      <c r="D30" s="3" t="s">
        <v>130</v>
      </c>
      <c r="E30" s="4" t="s">
        <v>90</v>
      </c>
      <c r="F30" s="8">
        <v>5303964.5349536007</v>
      </c>
      <c r="G30" s="8">
        <v>2961991.2940766998</v>
      </c>
      <c r="H30" s="9">
        <f t="shared" si="2"/>
        <v>0.55844854816749101</v>
      </c>
    </row>
    <row r="31" spans="1:8" ht="14.5" customHeight="1" x14ac:dyDescent="0.25">
      <c r="A31" s="12" t="s">
        <v>158</v>
      </c>
      <c r="B31" s="3" t="s">
        <v>159</v>
      </c>
      <c r="C31" s="3" t="s">
        <v>45</v>
      </c>
      <c r="D31" s="3" t="s">
        <v>142</v>
      </c>
      <c r="E31" s="4" t="s">
        <v>89</v>
      </c>
      <c r="F31" s="8">
        <v>8250745.4201086005</v>
      </c>
      <c r="G31" s="8">
        <v>2648497.9493565001</v>
      </c>
      <c r="H31" s="9">
        <f t="shared" si="0"/>
        <v>0.3210010507537438</v>
      </c>
    </row>
    <row r="32" spans="1:8" ht="14.5" customHeight="1" x14ac:dyDescent="0.25">
      <c r="A32" s="12" t="s">
        <v>158</v>
      </c>
      <c r="B32" s="3" t="s">
        <v>159</v>
      </c>
      <c r="C32" s="3" t="s">
        <v>45</v>
      </c>
      <c r="D32" s="3" t="s">
        <v>142</v>
      </c>
      <c r="E32" s="4" t="s">
        <v>90</v>
      </c>
      <c r="F32" s="8">
        <v>8250745.4201086005</v>
      </c>
      <c r="G32" s="8">
        <v>2648497.9493565001</v>
      </c>
      <c r="H32" s="9">
        <f t="shared" si="0"/>
        <v>0.3210010507537438</v>
      </c>
    </row>
    <row r="33" spans="1:8" ht="14.5" customHeight="1" x14ac:dyDescent="0.25">
      <c r="A33" s="12" t="s">
        <v>158</v>
      </c>
      <c r="B33" s="3" t="s">
        <v>159</v>
      </c>
      <c r="C33" s="3" t="s">
        <v>46</v>
      </c>
      <c r="D33" s="3" t="s">
        <v>137</v>
      </c>
      <c r="E33" s="4" t="s">
        <v>89</v>
      </c>
      <c r="F33" s="8">
        <v>24398260.4941325</v>
      </c>
      <c r="G33" s="8">
        <v>13243185.850833099</v>
      </c>
      <c r="H33" s="9">
        <f t="shared" si="0"/>
        <v>0.5427922147981793</v>
      </c>
    </row>
    <row r="34" spans="1:8" ht="14.5" customHeight="1" x14ac:dyDescent="0.25">
      <c r="A34" s="12" t="s">
        <v>158</v>
      </c>
      <c r="B34" s="3" t="s">
        <v>159</v>
      </c>
      <c r="C34" s="3" t="s">
        <v>46</v>
      </c>
      <c r="D34" s="3" t="s">
        <v>137</v>
      </c>
      <c r="E34" s="4" t="s">
        <v>90</v>
      </c>
      <c r="F34" s="8">
        <v>24398260.4941325</v>
      </c>
      <c r="G34" s="8">
        <v>13243185.850833099</v>
      </c>
      <c r="H34" s="9">
        <f t="shared" si="0"/>
        <v>0.5427922147981793</v>
      </c>
    </row>
    <row r="35" spans="1:8" ht="14.5" customHeight="1" x14ac:dyDescent="0.25">
      <c r="A35" s="12" t="s">
        <v>158</v>
      </c>
      <c r="B35" s="3" t="s">
        <v>159</v>
      </c>
      <c r="C35" s="3" t="s">
        <v>47</v>
      </c>
      <c r="D35" s="3" t="s">
        <v>126</v>
      </c>
      <c r="E35" s="4" t="s">
        <v>89</v>
      </c>
      <c r="F35" s="8">
        <v>11715714.7779867</v>
      </c>
      <c r="G35" s="8">
        <v>26546783.2063944</v>
      </c>
      <c r="H35" s="9">
        <f t="shared" si="0"/>
        <v>2.2659123843023741</v>
      </c>
    </row>
    <row r="36" spans="1:8" ht="14.5" customHeight="1" x14ac:dyDescent="0.25">
      <c r="A36" s="12" t="s">
        <v>158</v>
      </c>
      <c r="B36" s="3" t="s">
        <v>159</v>
      </c>
      <c r="C36" s="3" t="s">
        <v>47</v>
      </c>
      <c r="D36" s="3" t="s">
        <v>126</v>
      </c>
      <c r="E36" s="4" t="s">
        <v>90</v>
      </c>
      <c r="F36" s="8">
        <v>11715714.7779867</v>
      </c>
      <c r="G36" s="8">
        <v>7050886.7640471011</v>
      </c>
      <c r="H36" s="9">
        <f t="shared" si="0"/>
        <v>0.60183154828038321</v>
      </c>
    </row>
    <row r="37" spans="1:8" ht="14.5" customHeight="1" x14ac:dyDescent="0.25">
      <c r="A37" s="12" t="s">
        <v>158</v>
      </c>
      <c r="B37" s="3" t="s">
        <v>159</v>
      </c>
      <c r="C37" s="3" t="s">
        <v>48</v>
      </c>
      <c r="D37" s="3" t="s">
        <v>125</v>
      </c>
      <c r="E37" s="4" t="s">
        <v>89</v>
      </c>
      <c r="F37" s="8">
        <v>7094858.420567601</v>
      </c>
      <c r="G37" s="8">
        <v>8049681.9233940998</v>
      </c>
      <c r="H37" s="9">
        <f t="shared" si="0"/>
        <v>1.1345796415131439</v>
      </c>
    </row>
    <row r="38" spans="1:8" ht="14.5" customHeight="1" x14ac:dyDescent="0.25">
      <c r="A38" s="12" t="s">
        <v>158</v>
      </c>
      <c r="B38" s="3" t="s">
        <v>159</v>
      </c>
      <c r="C38" s="3" t="s">
        <v>48</v>
      </c>
      <c r="D38" s="3" t="s">
        <v>125</v>
      </c>
      <c r="E38" s="4" t="s">
        <v>90</v>
      </c>
      <c r="F38" s="8">
        <v>7094858.420567601</v>
      </c>
      <c r="G38" s="8">
        <v>5128829.3059074003</v>
      </c>
      <c r="H38" s="9">
        <f t="shared" si="0"/>
        <v>0.72289381998648605</v>
      </c>
    </row>
    <row r="39" spans="1:8" ht="14.5" customHeight="1" x14ac:dyDescent="0.25">
      <c r="A39" s="12" t="s">
        <v>158</v>
      </c>
      <c r="B39" s="3" t="s">
        <v>159</v>
      </c>
      <c r="C39" s="3" t="s">
        <v>49</v>
      </c>
      <c r="D39" s="3" t="s">
        <v>122</v>
      </c>
      <c r="E39" s="4" t="s">
        <v>89</v>
      </c>
      <c r="F39" s="8">
        <v>11458704.198809501</v>
      </c>
      <c r="G39" s="8">
        <v>9184028.2863861006</v>
      </c>
      <c r="H39" s="9">
        <f t="shared" si="0"/>
        <v>0.8014892545476715</v>
      </c>
    </row>
    <row r="40" spans="1:8" ht="14.5" customHeight="1" x14ac:dyDescent="0.25">
      <c r="A40" s="12" t="s">
        <v>158</v>
      </c>
      <c r="B40" s="3" t="s">
        <v>159</v>
      </c>
      <c r="C40" s="3" t="s">
        <v>49</v>
      </c>
      <c r="D40" s="3" t="s">
        <v>122</v>
      </c>
      <c r="E40" s="4" t="s">
        <v>90</v>
      </c>
      <c r="F40" s="8">
        <v>11458704.198809501</v>
      </c>
      <c r="G40" s="8">
        <v>7487598.2069239002</v>
      </c>
      <c r="H40" s="9">
        <f t="shared" si="0"/>
        <v>0.65344196664940724</v>
      </c>
    </row>
    <row r="41" spans="1:8" ht="14.5" customHeight="1" x14ac:dyDescent="0.25">
      <c r="A41" s="12" t="s">
        <v>158</v>
      </c>
      <c r="B41" s="3" t="s">
        <v>159</v>
      </c>
      <c r="C41" s="3" t="s">
        <v>50</v>
      </c>
      <c r="D41" s="3" t="s">
        <v>127</v>
      </c>
      <c r="E41" s="4" t="s">
        <v>89</v>
      </c>
      <c r="F41" s="8">
        <v>7321929.9726942992</v>
      </c>
      <c r="G41" s="8">
        <v>18367656.4275892</v>
      </c>
      <c r="H41" s="9">
        <f t="shared" si="0"/>
        <v>2.5085812751675816</v>
      </c>
    </row>
    <row r="42" spans="1:8" ht="14.5" customHeight="1" x14ac:dyDescent="0.25">
      <c r="A42" s="12" t="s">
        <v>158</v>
      </c>
      <c r="B42" s="3" t="s">
        <v>159</v>
      </c>
      <c r="C42" s="3" t="s">
        <v>50</v>
      </c>
      <c r="D42" s="3" t="s">
        <v>127</v>
      </c>
      <c r="E42" s="4" t="s">
        <v>90</v>
      </c>
      <c r="F42" s="8">
        <v>7321929.9726942992</v>
      </c>
      <c r="G42" s="8">
        <v>2518697.5612326004</v>
      </c>
      <c r="H42" s="9">
        <f t="shared" si="0"/>
        <v>0.3439936697872813</v>
      </c>
    </row>
    <row r="43" spans="1:8" ht="14.5" customHeight="1" x14ac:dyDescent="0.25">
      <c r="A43" s="12" t="s">
        <v>158</v>
      </c>
      <c r="B43" s="3" t="s">
        <v>159</v>
      </c>
      <c r="C43" s="3" t="s">
        <v>51</v>
      </c>
      <c r="D43" s="3" t="s">
        <v>128</v>
      </c>
      <c r="E43" s="4" t="s">
        <v>89</v>
      </c>
      <c r="F43" s="8">
        <v>4848240.9514621999</v>
      </c>
      <c r="G43" s="8">
        <v>15235485.149243301</v>
      </c>
      <c r="H43" s="9">
        <f t="shared" si="0"/>
        <v>3.1424768904376279</v>
      </c>
    </row>
    <row r="44" spans="1:8" ht="14.5" customHeight="1" x14ac:dyDescent="0.25">
      <c r="A44" s="12" t="s">
        <v>158</v>
      </c>
      <c r="B44" s="3" t="s">
        <v>159</v>
      </c>
      <c r="C44" s="3" t="s">
        <v>51</v>
      </c>
      <c r="D44" s="3" t="s">
        <v>128</v>
      </c>
      <c r="E44" s="4" t="s">
        <v>90</v>
      </c>
      <c r="F44" s="8">
        <v>4848240.9514621999</v>
      </c>
      <c r="G44" s="8">
        <v>1239933.8043643013</v>
      </c>
      <c r="H44" s="9">
        <f t="shared" si="0"/>
        <v>0.25574921229736836</v>
      </c>
    </row>
    <row r="45" spans="1:8" ht="14.5" customHeight="1" x14ac:dyDescent="0.25">
      <c r="A45" s="12" t="s">
        <v>158</v>
      </c>
      <c r="B45" s="3" t="s">
        <v>159</v>
      </c>
      <c r="C45" s="3" t="s">
        <v>52</v>
      </c>
      <c r="D45" s="3" t="s">
        <v>145</v>
      </c>
      <c r="E45" s="4" t="s">
        <v>89</v>
      </c>
      <c r="F45" s="8">
        <v>35110848.554136299</v>
      </c>
      <c r="G45" s="8">
        <v>25478665.9422279</v>
      </c>
      <c r="H45" s="9">
        <f t="shared" si="0"/>
        <v>0.72566363364710929</v>
      </c>
    </row>
    <row r="46" spans="1:8" ht="14.5" customHeight="1" x14ac:dyDescent="0.25">
      <c r="A46" s="12" t="s">
        <v>158</v>
      </c>
      <c r="B46" s="3" t="s">
        <v>159</v>
      </c>
      <c r="C46" s="3" t="s">
        <v>52</v>
      </c>
      <c r="D46" s="3" t="s">
        <v>145</v>
      </c>
      <c r="E46" s="4" t="s">
        <v>90</v>
      </c>
      <c r="F46" s="8">
        <v>35110848.554136299</v>
      </c>
      <c r="G46" s="8">
        <v>25478665.9422279</v>
      </c>
      <c r="H46" s="9">
        <f t="shared" si="0"/>
        <v>0.72566363364710929</v>
      </c>
    </row>
    <row r="47" spans="1:8" ht="14.5" customHeight="1" x14ac:dyDescent="0.25">
      <c r="A47" s="12" t="s">
        <v>158</v>
      </c>
      <c r="B47" s="3" t="s">
        <v>159</v>
      </c>
      <c r="C47" s="3" t="s">
        <v>53</v>
      </c>
      <c r="D47" s="3" t="s">
        <v>143</v>
      </c>
      <c r="E47" s="4" t="s">
        <v>89</v>
      </c>
      <c r="F47" s="8">
        <v>236470.80324880002</v>
      </c>
      <c r="G47" s="8">
        <v>0</v>
      </c>
      <c r="H47" s="9">
        <f t="shared" si="0"/>
        <v>0</v>
      </c>
    </row>
    <row r="48" spans="1:8" ht="14.5" customHeight="1" x14ac:dyDescent="0.25">
      <c r="A48" s="12" t="s">
        <v>158</v>
      </c>
      <c r="B48" s="3" t="s">
        <v>159</v>
      </c>
      <c r="C48" s="3" t="s">
        <v>53</v>
      </c>
      <c r="D48" s="3" t="s">
        <v>143</v>
      </c>
      <c r="E48" s="4" t="s">
        <v>90</v>
      </c>
      <c r="F48" s="8">
        <v>236470.80324880002</v>
      </c>
      <c r="G48" s="8">
        <v>0</v>
      </c>
      <c r="H48" s="9">
        <f t="shared" si="0"/>
        <v>0</v>
      </c>
    </row>
    <row r="49" spans="1:8" ht="14.5" customHeight="1" x14ac:dyDescent="0.25">
      <c r="A49" s="12" t="s">
        <v>158</v>
      </c>
      <c r="B49" s="3" t="s">
        <v>159</v>
      </c>
      <c r="C49" s="3" t="s">
        <v>54</v>
      </c>
      <c r="D49" s="3" t="s">
        <v>146</v>
      </c>
      <c r="E49" s="4" t="s">
        <v>89</v>
      </c>
      <c r="F49" s="8">
        <v>40885327.035801604</v>
      </c>
      <c r="G49" s="8">
        <v>23607079.612737499</v>
      </c>
      <c r="H49" s="9">
        <f t="shared" si="0"/>
        <v>0.57739735314005802</v>
      </c>
    </row>
    <row r="50" spans="1:8" ht="14.5" customHeight="1" x14ac:dyDescent="0.25">
      <c r="A50" s="12" t="s">
        <v>158</v>
      </c>
      <c r="B50" s="3" t="s">
        <v>159</v>
      </c>
      <c r="C50" s="3" t="s">
        <v>54</v>
      </c>
      <c r="D50" s="3" t="s">
        <v>146</v>
      </c>
      <c r="E50" s="4" t="s">
        <v>90</v>
      </c>
      <c r="F50" s="8">
        <v>40885327.035801604</v>
      </c>
      <c r="G50" s="8">
        <v>23607079.612737499</v>
      </c>
      <c r="H50" s="9">
        <f t="shared" si="0"/>
        <v>0.57739735314005802</v>
      </c>
    </row>
    <row r="51" spans="1:8" ht="14.5" customHeight="1" x14ac:dyDescent="0.25">
      <c r="A51" s="12" t="s">
        <v>158</v>
      </c>
      <c r="B51" s="3" t="s">
        <v>159</v>
      </c>
      <c r="C51" s="3" t="s">
        <v>55</v>
      </c>
      <c r="D51" s="3" t="s">
        <v>147</v>
      </c>
      <c r="E51" s="4" t="s">
        <v>89</v>
      </c>
      <c r="F51" s="8">
        <v>36074086.402220897</v>
      </c>
      <c r="G51" s="8">
        <v>14953238.092897</v>
      </c>
      <c r="H51" s="9">
        <f t="shared" si="0"/>
        <v>0.41451467200501035</v>
      </c>
    </row>
    <row r="52" spans="1:8" ht="14.5" customHeight="1" x14ac:dyDescent="0.25">
      <c r="A52" s="12" t="s">
        <v>158</v>
      </c>
      <c r="B52" s="3" t="s">
        <v>159</v>
      </c>
      <c r="C52" s="3" t="s">
        <v>55</v>
      </c>
      <c r="D52" s="3" t="s">
        <v>147</v>
      </c>
      <c r="E52" s="4" t="s">
        <v>90</v>
      </c>
      <c r="F52" s="8">
        <v>36074086.402220897</v>
      </c>
      <c r="G52" s="8">
        <v>14953238.092897</v>
      </c>
      <c r="H52" s="9">
        <f t="shared" si="0"/>
        <v>0.41451467200501035</v>
      </c>
    </row>
    <row r="53" spans="1:8" ht="14.5" customHeight="1" x14ac:dyDescent="0.25">
      <c r="A53" s="12" t="s">
        <v>158</v>
      </c>
      <c r="B53" s="3" t="s">
        <v>159</v>
      </c>
      <c r="C53" s="3" t="s">
        <v>56</v>
      </c>
      <c r="D53" s="3" t="s">
        <v>119</v>
      </c>
      <c r="E53" s="4" t="s">
        <v>89</v>
      </c>
      <c r="F53" s="8">
        <v>2902461.1305936999</v>
      </c>
      <c r="G53" s="8">
        <v>2009552.4884872001</v>
      </c>
      <c r="H53" s="9">
        <f t="shared" si="0"/>
        <v>0.69236155044603309</v>
      </c>
    </row>
    <row r="54" spans="1:8" ht="14.5" customHeight="1" x14ac:dyDescent="0.25">
      <c r="A54" s="12" t="s">
        <v>158</v>
      </c>
      <c r="B54" s="3" t="s">
        <v>159</v>
      </c>
      <c r="C54" s="3" t="s">
        <v>56</v>
      </c>
      <c r="D54" s="3" t="s">
        <v>119</v>
      </c>
      <c r="E54" s="4" t="s">
        <v>90</v>
      </c>
      <c r="F54" s="8">
        <v>2902461.1305936999</v>
      </c>
      <c r="G54" s="8">
        <v>680901.58848720021</v>
      </c>
      <c r="H54" s="9">
        <f t="shared" si="0"/>
        <v>0.23459455884183417</v>
      </c>
    </row>
    <row r="55" spans="1:8" ht="14.5" customHeight="1" x14ac:dyDescent="0.25">
      <c r="A55" s="12" t="s">
        <v>158</v>
      </c>
      <c r="B55" s="3" t="s">
        <v>159</v>
      </c>
      <c r="C55" s="3" t="s">
        <v>57</v>
      </c>
      <c r="D55" s="3" t="s">
        <v>140</v>
      </c>
      <c r="E55" s="4" t="s">
        <v>89</v>
      </c>
      <c r="F55" s="8">
        <v>18077068.626327395</v>
      </c>
      <c r="G55" s="8">
        <v>5781400.2939593</v>
      </c>
      <c r="H55" s="9">
        <f t="shared" si="0"/>
        <v>0.31981956883978874</v>
      </c>
    </row>
    <row r="56" spans="1:8" ht="14.5" customHeight="1" x14ac:dyDescent="0.25">
      <c r="A56" s="12" t="s">
        <v>158</v>
      </c>
      <c r="B56" s="3" t="s">
        <v>159</v>
      </c>
      <c r="C56" s="3" t="s">
        <v>57</v>
      </c>
      <c r="D56" s="3" t="s">
        <v>140</v>
      </c>
      <c r="E56" s="4" t="s">
        <v>90</v>
      </c>
      <c r="F56" s="8">
        <v>18077068.626327395</v>
      </c>
      <c r="G56" s="8">
        <v>5781400.2939593</v>
      </c>
      <c r="H56" s="9">
        <f t="shared" si="0"/>
        <v>0.31981956883978874</v>
      </c>
    </row>
    <row r="57" spans="1:8" ht="14.5" customHeight="1" x14ac:dyDescent="0.25">
      <c r="A57" s="12" t="s">
        <v>158</v>
      </c>
      <c r="B57" s="3" t="s">
        <v>159</v>
      </c>
      <c r="C57" s="3" t="s">
        <v>155</v>
      </c>
      <c r="D57" s="3" t="s">
        <v>154</v>
      </c>
      <c r="E57" s="4" t="s">
        <v>89</v>
      </c>
      <c r="F57" s="8">
        <v>35352535.643940203</v>
      </c>
      <c r="G57" s="8">
        <v>15441702.113067601</v>
      </c>
      <c r="H57" s="9">
        <f t="shared" ref="H57:H58" si="3">IF(ISERROR(G57/F57)=TRUE,"N/A",G57/F57)</f>
        <v>0.4367919254390023</v>
      </c>
    </row>
    <row r="58" spans="1:8" ht="14.5" customHeight="1" x14ac:dyDescent="0.25">
      <c r="A58" s="12" t="s">
        <v>158</v>
      </c>
      <c r="B58" s="3" t="s">
        <v>159</v>
      </c>
      <c r="C58" s="3" t="s">
        <v>155</v>
      </c>
      <c r="D58" s="3" t="s">
        <v>154</v>
      </c>
      <c r="E58" s="4" t="s">
        <v>90</v>
      </c>
      <c r="F58" s="8">
        <v>35352535.643940203</v>
      </c>
      <c r="G58" s="8">
        <v>15441702.113067601</v>
      </c>
      <c r="H58" s="9">
        <f t="shared" si="3"/>
        <v>0.4367919254390023</v>
      </c>
    </row>
    <row r="59" spans="1:8" ht="14.5" customHeight="1" x14ac:dyDescent="0.25">
      <c r="A59" s="12" t="s">
        <v>158</v>
      </c>
      <c r="B59" s="3" t="s">
        <v>159</v>
      </c>
      <c r="C59" s="3" t="s">
        <v>58</v>
      </c>
      <c r="D59" s="3" t="s">
        <v>149</v>
      </c>
      <c r="E59" s="4" t="s">
        <v>89</v>
      </c>
      <c r="F59" s="8">
        <v>19709085.603209205</v>
      </c>
      <c r="G59" s="8">
        <v>9082452.8518253993</v>
      </c>
      <c r="H59" s="9">
        <f t="shared" si="0"/>
        <v>0.4608256838839096</v>
      </c>
    </row>
    <row r="60" spans="1:8" ht="14.5" customHeight="1" x14ac:dyDescent="0.25">
      <c r="A60" s="12" t="s">
        <v>158</v>
      </c>
      <c r="B60" s="3" t="s">
        <v>159</v>
      </c>
      <c r="C60" s="3" t="s">
        <v>58</v>
      </c>
      <c r="D60" s="3" t="s">
        <v>149</v>
      </c>
      <c r="E60" s="4" t="s">
        <v>90</v>
      </c>
      <c r="F60" s="8">
        <v>19709085.603209205</v>
      </c>
      <c r="G60" s="8">
        <v>9082452.8518253993</v>
      </c>
      <c r="H60" s="9">
        <f t="shared" si="0"/>
        <v>0.4608256838839096</v>
      </c>
    </row>
    <row r="61" spans="1:8" ht="14.5" customHeight="1" x14ac:dyDescent="0.25">
      <c r="A61" s="12" t="s">
        <v>158</v>
      </c>
      <c r="B61" s="3" t="s">
        <v>159</v>
      </c>
      <c r="C61" s="3" t="s">
        <v>59</v>
      </c>
      <c r="D61" s="3" t="s">
        <v>150</v>
      </c>
      <c r="E61" s="4" t="s">
        <v>89</v>
      </c>
      <c r="F61" s="8">
        <v>14689569.801131198</v>
      </c>
      <c r="G61" s="8">
        <v>3469761.9156650002</v>
      </c>
      <c r="H61" s="9">
        <f t="shared" si="0"/>
        <v>0.23620582240589541</v>
      </c>
    </row>
    <row r="62" spans="1:8" ht="14.5" customHeight="1" x14ac:dyDescent="0.25">
      <c r="A62" s="12" t="s">
        <v>158</v>
      </c>
      <c r="B62" s="3" t="s">
        <v>159</v>
      </c>
      <c r="C62" s="3" t="s">
        <v>59</v>
      </c>
      <c r="D62" s="3" t="s">
        <v>150</v>
      </c>
      <c r="E62" s="4" t="s">
        <v>90</v>
      </c>
      <c r="F62" s="8">
        <v>14689569.801131198</v>
      </c>
      <c r="G62" s="8">
        <v>3469761.9156650002</v>
      </c>
      <c r="H62" s="9">
        <f t="shared" si="0"/>
        <v>0.23620582240589541</v>
      </c>
    </row>
    <row r="63" spans="1:8" ht="14.5" customHeight="1" x14ac:dyDescent="0.25">
      <c r="A63" s="12" t="s">
        <v>158</v>
      </c>
      <c r="B63" s="3" t="s">
        <v>159</v>
      </c>
      <c r="C63" s="3" t="s">
        <v>60</v>
      </c>
      <c r="D63" s="3" t="s">
        <v>148</v>
      </c>
      <c r="E63" s="4" t="s">
        <v>89</v>
      </c>
      <c r="F63" s="8">
        <v>23907102.298949704</v>
      </c>
      <c r="G63" s="8">
        <v>14474967.092613099</v>
      </c>
      <c r="H63" s="9">
        <f t="shared" si="0"/>
        <v>0.6054672336115372</v>
      </c>
    </row>
    <row r="64" spans="1:8" ht="14.5" customHeight="1" x14ac:dyDescent="0.25">
      <c r="A64" s="12" t="s">
        <v>158</v>
      </c>
      <c r="B64" s="3" t="s">
        <v>159</v>
      </c>
      <c r="C64" s="3" t="s">
        <v>60</v>
      </c>
      <c r="D64" s="3" t="s">
        <v>148</v>
      </c>
      <c r="E64" s="4" t="s">
        <v>90</v>
      </c>
      <c r="F64" s="8">
        <v>23907102.298949704</v>
      </c>
      <c r="G64" s="8">
        <v>14474967.092613099</v>
      </c>
      <c r="H64" s="9">
        <f t="shared" si="0"/>
        <v>0.6054672336115372</v>
      </c>
    </row>
    <row r="65" spans="1:8" ht="14.5" customHeight="1" x14ac:dyDescent="0.25">
      <c r="A65" s="12" t="s">
        <v>158</v>
      </c>
      <c r="B65" s="3" t="s">
        <v>159</v>
      </c>
      <c r="C65" s="3" t="s">
        <v>61</v>
      </c>
      <c r="D65" s="3" t="s">
        <v>131</v>
      </c>
      <c r="E65" s="4" t="s">
        <v>89</v>
      </c>
      <c r="F65" s="8">
        <v>38545658.0088128</v>
      </c>
      <c r="G65" s="8">
        <v>36510348.388445102</v>
      </c>
      <c r="H65" s="9">
        <f t="shared" si="0"/>
        <v>0.94719743479531837</v>
      </c>
    </row>
    <row r="66" spans="1:8" ht="14.5" customHeight="1" x14ac:dyDescent="0.25">
      <c r="A66" s="12" t="s">
        <v>158</v>
      </c>
      <c r="B66" s="3" t="s">
        <v>159</v>
      </c>
      <c r="C66" s="3" t="s">
        <v>61</v>
      </c>
      <c r="D66" s="3" t="s">
        <v>131</v>
      </c>
      <c r="E66" s="4" t="s">
        <v>90</v>
      </c>
      <c r="F66" s="8">
        <v>38545658.0088128</v>
      </c>
      <c r="G66" s="8">
        <v>20867065.488445103</v>
      </c>
      <c r="H66" s="9">
        <f t="shared" si="0"/>
        <v>0.54135969046563448</v>
      </c>
    </row>
    <row r="67" spans="1:8" ht="14.5" customHeight="1" x14ac:dyDescent="0.25">
      <c r="A67" s="12" t="s">
        <v>158</v>
      </c>
      <c r="B67" s="3" t="s">
        <v>159</v>
      </c>
      <c r="C67" s="3" t="s">
        <v>62</v>
      </c>
      <c r="D67" s="3" t="s">
        <v>134</v>
      </c>
      <c r="E67" s="4" t="s">
        <v>89</v>
      </c>
      <c r="F67" s="8">
        <v>23964443.831751399</v>
      </c>
      <c r="G67" s="8">
        <v>17568552.3982291</v>
      </c>
      <c r="H67" s="9">
        <f t="shared" si="0"/>
        <v>0.73310912289780994</v>
      </c>
    </row>
    <row r="68" spans="1:8" ht="14.5" customHeight="1" x14ac:dyDescent="0.25">
      <c r="A68" s="12" t="s">
        <v>158</v>
      </c>
      <c r="B68" s="3" t="s">
        <v>159</v>
      </c>
      <c r="C68" s="3" t="s">
        <v>62</v>
      </c>
      <c r="D68" s="3" t="s">
        <v>134</v>
      </c>
      <c r="E68" s="4" t="s">
        <v>90</v>
      </c>
      <c r="F68" s="8">
        <v>23964443.831751399</v>
      </c>
      <c r="G68" s="8">
        <v>13920838.718229201</v>
      </c>
      <c r="H68" s="9">
        <f t="shared" si="0"/>
        <v>0.58089554741867011</v>
      </c>
    </row>
    <row r="69" spans="1:8" ht="14.5" customHeight="1" x14ac:dyDescent="0.25">
      <c r="A69" s="12" t="s">
        <v>158</v>
      </c>
      <c r="B69" s="3" t="s">
        <v>159</v>
      </c>
      <c r="C69" s="3" t="s">
        <v>63</v>
      </c>
      <c r="D69" s="3" t="s">
        <v>132</v>
      </c>
      <c r="E69" s="4" t="s">
        <v>89</v>
      </c>
      <c r="F69" s="8">
        <v>17412367.7340669</v>
      </c>
      <c r="G69" s="8">
        <v>17777329.661782999</v>
      </c>
      <c r="H69" s="9">
        <f t="shared" si="0"/>
        <v>1.0209599253410011</v>
      </c>
    </row>
    <row r="70" spans="1:8" ht="14.5" customHeight="1" x14ac:dyDescent="0.25">
      <c r="A70" s="12" t="s">
        <v>158</v>
      </c>
      <c r="B70" s="3" t="s">
        <v>159</v>
      </c>
      <c r="C70" s="3" t="s">
        <v>63</v>
      </c>
      <c r="D70" s="3" t="s">
        <v>132</v>
      </c>
      <c r="E70" s="4" t="s">
        <v>90</v>
      </c>
      <c r="F70" s="8">
        <v>17412367.7340669</v>
      </c>
      <c r="G70" s="8">
        <v>7471966.2817829978</v>
      </c>
      <c r="H70" s="9">
        <f t="shared" si="0"/>
        <v>0.42911833679943862</v>
      </c>
    </row>
    <row r="71" spans="1:8" ht="14.5" customHeight="1" x14ac:dyDescent="0.25">
      <c r="A71" s="12" t="s">
        <v>158</v>
      </c>
      <c r="B71" s="3" t="s">
        <v>159</v>
      </c>
      <c r="C71" s="3" t="s">
        <v>64</v>
      </c>
      <c r="D71" s="3" t="s">
        <v>133</v>
      </c>
      <c r="E71" s="4" t="s">
        <v>89</v>
      </c>
      <c r="F71" s="8">
        <v>21995267.725158699</v>
      </c>
      <c r="G71" s="8">
        <v>23835979.8887222</v>
      </c>
      <c r="H71" s="9">
        <f t="shared" si="0"/>
        <v>1.0836867360090394</v>
      </c>
    </row>
    <row r="72" spans="1:8" ht="14.5" customHeight="1" x14ac:dyDescent="0.25">
      <c r="A72" s="12" t="s">
        <v>158</v>
      </c>
      <c r="B72" s="3" t="s">
        <v>159</v>
      </c>
      <c r="C72" s="3" t="s">
        <v>64</v>
      </c>
      <c r="D72" s="3" t="s">
        <v>133</v>
      </c>
      <c r="E72" s="4" t="s">
        <v>90</v>
      </c>
      <c r="F72" s="8">
        <v>21995267.725158699</v>
      </c>
      <c r="G72" s="8">
        <v>7578989.4787221998</v>
      </c>
      <c r="H72" s="9">
        <f t="shared" si="0"/>
        <v>0.34457364072241664</v>
      </c>
    </row>
    <row r="73" spans="1:8" ht="14.5" customHeight="1" x14ac:dyDescent="0.25">
      <c r="A73" s="12" t="s">
        <v>158</v>
      </c>
      <c r="B73" s="3" t="s">
        <v>159</v>
      </c>
      <c r="C73" s="3" t="s">
        <v>65</v>
      </c>
      <c r="D73" s="3" t="s">
        <v>106</v>
      </c>
      <c r="E73" s="4" t="s">
        <v>89</v>
      </c>
      <c r="F73" s="8">
        <v>4058246.4499910004</v>
      </c>
      <c r="G73" s="8">
        <v>3084036.8600047999</v>
      </c>
      <c r="H73" s="9">
        <f t="shared" si="0"/>
        <v>0.75994321636421047</v>
      </c>
    </row>
    <row r="74" spans="1:8" ht="14.5" customHeight="1" x14ac:dyDescent="0.25">
      <c r="A74" s="12" t="s">
        <v>158</v>
      </c>
      <c r="B74" s="3" t="s">
        <v>159</v>
      </c>
      <c r="C74" s="3" t="s">
        <v>65</v>
      </c>
      <c r="D74" s="3" t="s">
        <v>106</v>
      </c>
      <c r="E74" s="4" t="s">
        <v>90</v>
      </c>
      <c r="F74" s="8">
        <v>4058246.4499910004</v>
      </c>
      <c r="G74" s="8">
        <v>1013658.4900047998</v>
      </c>
      <c r="H74" s="9">
        <f t="shared" ref="H74:H110" si="4">IF(ISERROR(G74/F74)=TRUE,"N/A",G74/F74)</f>
        <v>0.24977745991918449</v>
      </c>
    </row>
    <row r="75" spans="1:8" ht="14.5" customHeight="1" x14ac:dyDescent="0.25">
      <c r="A75" s="12" t="s">
        <v>158</v>
      </c>
      <c r="B75" s="3" t="s">
        <v>159</v>
      </c>
      <c r="C75" s="3" t="s">
        <v>66</v>
      </c>
      <c r="D75" s="3" t="s">
        <v>123</v>
      </c>
      <c r="E75" s="4" t="s">
        <v>89</v>
      </c>
      <c r="F75" s="8">
        <v>4907950.6700542998</v>
      </c>
      <c r="G75" s="8">
        <v>4244962.4877199</v>
      </c>
      <c r="H75" s="9">
        <f t="shared" si="4"/>
        <v>0.8649154755406161</v>
      </c>
    </row>
    <row r="76" spans="1:8" ht="14.5" customHeight="1" x14ac:dyDescent="0.25">
      <c r="A76" s="12" t="s">
        <v>158</v>
      </c>
      <c r="B76" s="3" t="s">
        <v>159</v>
      </c>
      <c r="C76" s="3" t="s">
        <v>66</v>
      </c>
      <c r="D76" s="3" t="s">
        <v>123</v>
      </c>
      <c r="E76" s="4" t="s">
        <v>90</v>
      </c>
      <c r="F76" s="8">
        <v>4907950.6700542998</v>
      </c>
      <c r="G76" s="8">
        <v>2296137.2988608</v>
      </c>
      <c r="H76" s="9">
        <f t="shared" si="4"/>
        <v>0.46784033769340971</v>
      </c>
    </row>
    <row r="77" spans="1:8" ht="14.5" customHeight="1" x14ac:dyDescent="0.25">
      <c r="A77" s="12" t="s">
        <v>158</v>
      </c>
      <c r="B77" s="3" t="s">
        <v>159</v>
      </c>
      <c r="C77" s="3" t="s">
        <v>67</v>
      </c>
      <c r="D77" s="3" t="s">
        <v>144</v>
      </c>
      <c r="E77" s="4" t="s">
        <v>89</v>
      </c>
      <c r="F77" s="8">
        <v>19242120.0204245</v>
      </c>
      <c r="G77" s="8">
        <v>12097319.6415278</v>
      </c>
      <c r="H77" s="9">
        <f t="shared" si="4"/>
        <v>0.62868954297588464</v>
      </c>
    </row>
    <row r="78" spans="1:8" ht="14.5" customHeight="1" x14ac:dyDescent="0.25">
      <c r="A78" s="12" t="s">
        <v>158</v>
      </c>
      <c r="B78" s="3" t="s">
        <v>159</v>
      </c>
      <c r="C78" s="3" t="s">
        <v>67</v>
      </c>
      <c r="D78" s="3" t="s">
        <v>144</v>
      </c>
      <c r="E78" s="4" t="s">
        <v>90</v>
      </c>
      <c r="F78" s="8">
        <v>19242120.0204245</v>
      </c>
      <c r="G78" s="8">
        <v>12097319.6415278</v>
      </c>
      <c r="H78" s="9">
        <f t="shared" si="4"/>
        <v>0.62868954297588464</v>
      </c>
    </row>
    <row r="79" spans="1:8" ht="14.5" customHeight="1" x14ac:dyDescent="0.25">
      <c r="A79" s="12" t="s">
        <v>158</v>
      </c>
      <c r="B79" s="3" t="s">
        <v>159</v>
      </c>
      <c r="C79" s="3" t="s">
        <v>68</v>
      </c>
      <c r="D79" s="3" t="s">
        <v>113</v>
      </c>
      <c r="E79" s="4" t="s">
        <v>89</v>
      </c>
      <c r="F79" s="8">
        <v>5407305.2263274994</v>
      </c>
      <c r="G79" s="8">
        <v>3610046.0073430999</v>
      </c>
      <c r="H79" s="9">
        <f t="shared" si="4"/>
        <v>0.66762386368837345</v>
      </c>
    </row>
    <row r="80" spans="1:8" ht="14.5" customHeight="1" x14ac:dyDescent="0.25">
      <c r="A80" s="12" t="s">
        <v>158</v>
      </c>
      <c r="B80" s="3" t="s">
        <v>159</v>
      </c>
      <c r="C80" s="3" t="s">
        <v>68</v>
      </c>
      <c r="D80" s="3" t="s">
        <v>113</v>
      </c>
      <c r="E80" s="4" t="s">
        <v>90</v>
      </c>
      <c r="F80" s="8">
        <v>5407305.2263274994</v>
      </c>
      <c r="G80" s="8">
        <v>3063719.5573431002</v>
      </c>
      <c r="H80" s="9">
        <f t="shared" si="4"/>
        <v>0.56658898085246401</v>
      </c>
    </row>
    <row r="81" spans="1:8" ht="14.5" customHeight="1" x14ac:dyDescent="0.25">
      <c r="A81" s="12" t="s">
        <v>158</v>
      </c>
      <c r="B81" s="3" t="s">
        <v>159</v>
      </c>
      <c r="C81" s="3" t="s">
        <v>69</v>
      </c>
      <c r="D81" s="3" t="s">
        <v>114</v>
      </c>
      <c r="E81" s="4" t="s">
        <v>89</v>
      </c>
      <c r="F81" s="8">
        <v>7615547.3138309997</v>
      </c>
      <c r="G81" s="8">
        <v>3742558.5981219001</v>
      </c>
      <c r="H81" s="9">
        <f t="shared" si="4"/>
        <v>0.49143658937353601</v>
      </c>
    </row>
    <row r="82" spans="1:8" ht="14.5" customHeight="1" x14ac:dyDescent="0.25">
      <c r="A82" s="12" t="s">
        <v>158</v>
      </c>
      <c r="B82" s="3" t="s">
        <v>159</v>
      </c>
      <c r="C82" s="3" t="s">
        <v>69</v>
      </c>
      <c r="D82" s="3" t="s">
        <v>114</v>
      </c>
      <c r="E82" s="4" t="s">
        <v>90</v>
      </c>
      <c r="F82" s="8">
        <v>7615547.3138309997</v>
      </c>
      <c r="G82" s="8">
        <v>3916571.7181219002</v>
      </c>
      <c r="H82" s="9">
        <f t="shared" si="4"/>
        <v>0.51428630887878624</v>
      </c>
    </row>
    <row r="83" spans="1:8" ht="14.5" customHeight="1" x14ac:dyDescent="0.25">
      <c r="A83" s="12" t="s">
        <v>158</v>
      </c>
      <c r="B83" s="3" t="s">
        <v>159</v>
      </c>
      <c r="C83" s="3" t="s">
        <v>70</v>
      </c>
      <c r="D83" s="3" t="s">
        <v>138</v>
      </c>
      <c r="E83" s="4" t="s">
        <v>89</v>
      </c>
      <c r="F83" s="8">
        <v>12014557.975121502</v>
      </c>
      <c r="G83" s="8">
        <v>8001083.0398861002</v>
      </c>
      <c r="H83" s="9">
        <f t="shared" si="4"/>
        <v>0.66594901422540154</v>
      </c>
    </row>
    <row r="84" spans="1:8" ht="14.5" customHeight="1" x14ac:dyDescent="0.25">
      <c r="A84" s="12" t="s">
        <v>158</v>
      </c>
      <c r="B84" s="3" t="s">
        <v>159</v>
      </c>
      <c r="C84" s="3" t="s">
        <v>70</v>
      </c>
      <c r="D84" s="3" t="s">
        <v>138</v>
      </c>
      <c r="E84" s="4" t="s">
        <v>90</v>
      </c>
      <c r="F84" s="8">
        <v>12014557.975121502</v>
      </c>
      <c r="G84" s="8">
        <v>8001083.0398861002</v>
      </c>
      <c r="H84" s="9">
        <f t="shared" si="4"/>
        <v>0.66594901422540154</v>
      </c>
    </row>
    <row r="85" spans="1:8" ht="14.5" customHeight="1" x14ac:dyDescent="0.25">
      <c r="A85" s="12" t="s">
        <v>158</v>
      </c>
      <c r="B85" s="3" t="s">
        <v>159</v>
      </c>
      <c r="C85" s="3" t="s">
        <v>71</v>
      </c>
      <c r="D85" s="3" t="s">
        <v>115</v>
      </c>
      <c r="E85" s="4" t="s">
        <v>89</v>
      </c>
      <c r="F85" s="8">
        <v>9573405.0378978997</v>
      </c>
      <c r="G85" s="8">
        <v>4891858.0511277998</v>
      </c>
      <c r="H85" s="9">
        <f t="shared" si="4"/>
        <v>0.51098413069984761</v>
      </c>
    </row>
    <row r="86" spans="1:8" ht="14.5" customHeight="1" x14ac:dyDescent="0.25">
      <c r="A86" s="12" t="s">
        <v>158</v>
      </c>
      <c r="B86" s="3" t="s">
        <v>159</v>
      </c>
      <c r="C86" s="3" t="s">
        <v>71</v>
      </c>
      <c r="D86" s="3" t="s">
        <v>115</v>
      </c>
      <c r="E86" s="4" t="s">
        <v>90</v>
      </c>
      <c r="F86" s="8">
        <v>9573405.0378978997</v>
      </c>
      <c r="G86" s="8">
        <v>5830717.4011277994</v>
      </c>
      <c r="H86" s="9">
        <f t="shared" si="4"/>
        <v>0.60905366252090498</v>
      </c>
    </row>
    <row r="87" spans="1:8" ht="14.5" customHeight="1" x14ac:dyDescent="0.25">
      <c r="A87" s="12" t="s">
        <v>158</v>
      </c>
      <c r="B87" s="3" t="s">
        <v>159</v>
      </c>
      <c r="C87" s="3" t="s">
        <v>72</v>
      </c>
      <c r="D87" s="3" t="s">
        <v>116</v>
      </c>
      <c r="E87" s="4" t="s">
        <v>89</v>
      </c>
      <c r="F87" s="8">
        <v>2622510.1179104</v>
      </c>
      <c r="G87" s="8">
        <v>1767731.9140385999</v>
      </c>
      <c r="H87" s="9">
        <f t="shared" si="4"/>
        <v>0.67406104631051633</v>
      </c>
    </row>
    <row r="88" spans="1:8" ht="14.5" customHeight="1" x14ac:dyDescent="0.25">
      <c r="A88" s="12" t="s">
        <v>158</v>
      </c>
      <c r="B88" s="3" t="s">
        <v>159</v>
      </c>
      <c r="C88" s="3" t="s">
        <v>72</v>
      </c>
      <c r="D88" s="3" t="s">
        <v>116</v>
      </c>
      <c r="E88" s="4" t="s">
        <v>90</v>
      </c>
      <c r="F88" s="8">
        <v>2622510.1179104</v>
      </c>
      <c r="G88" s="8">
        <v>1083161.6740385999</v>
      </c>
      <c r="H88" s="9">
        <f t="shared" si="4"/>
        <v>0.41302478363807288</v>
      </c>
    </row>
    <row r="89" spans="1:8" ht="14.5" customHeight="1" x14ac:dyDescent="0.25">
      <c r="A89" s="12" t="s">
        <v>158</v>
      </c>
      <c r="B89" s="3" t="s">
        <v>159</v>
      </c>
      <c r="C89" s="3" t="s">
        <v>73</v>
      </c>
      <c r="D89" s="3" t="s">
        <v>141</v>
      </c>
      <c r="E89" s="4" t="s">
        <v>89</v>
      </c>
      <c r="F89" s="8">
        <v>23094487.912911899</v>
      </c>
      <c r="G89" s="8">
        <v>10796959.6274944</v>
      </c>
      <c r="H89" s="9">
        <f t="shared" si="4"/>
        <v>0.46751240677901879</v>
      </c>
    </row>
    <row r="90" spans="1:8" ht="14.5" customHeight="1" x14ac:dyDescent="0.25">
      <c r="A90" s="12" t="s">
        <v>158</v>
      </c>
      <c r="B90" s="3" t="s">
        <v>159</v>
      </c>
      <c r="C90" s="3" t="s">
        <v>73</v>
      </c>
      <c r="D90" s="3" t="s">
        <v>141</v>
      </c>
      <c r="E90" s="4" t="s">
        <v>90</v>
      </c>
      <c r="F90" s="8">
        <v>23094487.912911899</v>
      </c>
      <c r="G90" s="8">
        <v>10796959.6274944</v>
      </c>
      <c r="H90" s="9">
        <f t="shared" si="4"/>
        <v>0.46751240677901879</v>
      </c>
    </row>
    <row r="91" spans="1:8" ht="14.5" customHeight="1" x14ac:dyDescent="0.25">
      <c r="A91" s="12" t="s">
        <v>158</v>
      </c>
      <c r="B91" s="3" t="s">
        <v>159</v>
      </c>
      <c r="C91" s="3" t="s">
        <v>74</v>
      </c>
      <c r="D91" s="3" t="s">
        <v>121</v>
      </c>
      <c r="E91" s="4" t="s">
        <v>89</v>
      </c>
      <c r="F91" s="8"/>
      <c r="G91" s="8"/>
      <c r="H91" s="9" t="str">
        <f t="shared" si="4"/>
        <v>N/A</v>
      </c>
    </row>
    <row r="92" spans="1:8" ht="14.5" customHeight="1" x14ac:dyDescent="0.25">
      <c r="A92" s="12" t="s">
        <v>158</v>
      </c>
      <c r="B92" s="3" t="s">
        <v>159</v>
      </c>
      <c r="C92" s="3" t="s">
        <v>74</v>
      </c>
      <c r="D92" s="3" t="s">
        <v>121</v>
      </c>
      <c r="E92" s="4" t="s">
        <v>90</v>
      </c>
      <c r="F92" s="8"/>
      <c r="G92" s="8"/>
      <c r="H92" s="9" t="str">
        <f t="shared" si="4"/>
        <v>N/A</v>
      </c>
    </row>
    <row r="93" spans="1:8" ht="14.5" customHeight="1" x14ac:dyDescent="0.25">
      <c r="A93" s="12" t="s">
        <v>158</v>
      </c>
      <c r="B93" s="3" t="s">
        <v>159</v>
      </c>
      <c r="C93" s="3" t="s">
        <v>75</v>
      </c>
      <c r="D93" s="3" t="s">
        <v>129</v>
      </c>
      <c r="E93" s="4" t="s">
        <v>89</v>
      </c>
      <c r="F93" s="8">
        <v>5200571.6290896991</v>
      </c>
      <c r="G93" s="8">
        <v>5041121.6050316002</v>
      </c>
      <c r="H93" s="9">
        <f t="shared" si="4"/>
        <v>0.96933990425856154</v>
      </c>
    </row>
    <row r="94" spans="1:8" ht="14.5" customHeight="1" x14ac:dyDescent="0.25">
      <c r="A94" s="12" t="s">
        <v>158</v>
      </c>
      <c r="B94" s="3" t="s">
        <v>159</v>
      </c>
      <c r="C94" s="3" t="s">
        <v>75</v>
      </c>
      <c r="D94" s="3" t="s">
        <v>129</v>
      </c>
      <c r="E94" s="4" t="s">
        <v>90</v>
      </c>
      <c r="F94" s="8">
        <v>5200571.6290896991</v>
      </c>
      <c r="G94" s="8">
        <v>2087949.5794355003</v>
      </c>
      <c r="H94" s="9">
        <f t="shared" si="4"/>
        <v>0.40148463060414996</v>
      </c>
    </row>
    <row r="95" spans="1:8" ht="14.5" customHeight="1" x14ac:dyDescent="0.25">
      <c r="A95" s="12" t="s">
        <v>158</v>
      </c>
      <c r="B95" s="3" t="s">
        <v>159</v>
      </c>
      <c r="C95" s="3" t="s">
        <v>76</v>
      </c>
      <c r="D95" s="3" t="s">
        <v>111</v>
      </c>
      <c r="E95" s="4" t="s">
        <v>89</v>
      </c>
      <c r="F95" s="8">
        <v>5992630.8169157999</v>
      </c>
      <c r="G95" s="8">
        <v>4444935.9378022002</v>
      </c>
      <c r="H95" s="9">
        <f t="shared" si="4"/>
        <v>0.74173365147994474</v>
      </c>
    </row>
    <row r="96" spans="1:8" ht="14.5" customHeight="1" x14ac:dyDescent="0.25">
      <c r="A96" s="12" t="s">
        <v>158</v>
      </c>
      <c r="B96" s="3" t="s">
        <v>159</v>
      </c>
      <c r="C96" s="3" t="s">
        <v>76</v>
      </c>
      <c r="D96" s="3" t="s">
        <v>111</v>
      </c>
      <c r="E96" s="4" t="s">
        <v>90</v>
      </c>
      <c r="F96" s="8">
        <v>5992630.8169157999</v>
      </c>
      <c r="G96" s="8">
        <v>3157999.3878022004</v>
      </c>
      <c r="H96" s="9">
        <f t="shared" si="4"/>
        <v>0.52698046722449587</v>
      </c>
    </row>
    <row r="97" spans="1:8" ht="14.5" customHeight="1" x14ac:dyDescent="0.25">
      <c r="A97" s="12" t="s">
        <v>158</v>
      </c>
      <c r="B97" s="3" t="s">
        <v>159</v>
      </c>
      <c r="C97" s="3" t="s">
        <v>77</v>
      </c>
      <c r="D97" s="3" t="s">
        <v>139</v>
      </c>
      <c r="E97" s="4" t="s">
        <v>89</v>
      </c>
      <c r="F97" s="8">
        <v>27042186.573384997</v>
      </c>
      <c r="G97" s="8">
        <v>25833941.538649101</v>
      </c>
      <c r="H97" s="9">
        <f t="shared" si="4"/>
        <v>0.95531999487330455</v>
      </c>
    </row>
    <row r="98" spans="1:8" ht="14.5" customHeight="1" x14ac:dyDescent="0.25">
      <c r="A98" s="12" t="s">
        <v>158</v>
      </c>
      <c r="B98" s="3" t="s">
        <v>159</v>
      </c>
      <c r="C98" s="3" t="s">
        <v>77</v>
      </c>
      <c r="D98" s="3" t="s">
        <v>139</v>
      </c>
      <c r="E98" s="4" t="s">
        <v>90</v>
      </c>
      <c r="F98" s="8">
        <v>27042186.573384997</v>
      </c>
      <c r="G98" s="8">
        <v>25833941.538649101</v>
      </c>
      <c r="H98" s="9">
        <f t="shared" si="4"/>
        <v>0.95531999487330455</v>
      </c>
    </row>
    <row r="99" spans="1:8" ht="14.5" customHeight="1" x14ac:dyDescent="0.25">
      <c r="A99" s="12" t="s">
        <v>158</v>
      </c>
      <c r="B99" s="3" t="s">
        <v>159</v>
      </c>
      <c r="C99" s="3" t="s">
        <v>78</v>
      </c>
      <c r="D99" s="3" t="s">
        <v>120</v>
      </c>
      <c r="E99" s="4" t="s">
        <v>89</v>
      </c>
      <c r="F99" s="8">
        <v>3253880.6620789003</v>
      </c>
      <c r="G99" s="8">
        <v>1762326.6068636</v>
      </c>
      <c r="H99" s="9">
        <f t="shared" si="4"/>
        <v>0.54160763404815582</v>
      </c>
    </row>
    <row r="100" spans="1:8" ht="14.5" customHeight="1" x14ac:dyDescent="0.25">
      <c r="A100" s="12" t="s">
        <v>158</v>
      </c>
      <c r="B100" s="3" t="s">
        <v>159</v>
      </c>
      <c r="C100" s="3" t="s">
        <v>78</v>
      </c>
      <c r="D100" s="3" t="s">
        <v>120</v>
      </c>
      <c r="E100" s="4" t="s">
        <v>90</v>
      </c>
      <c r="F100" s="8">
        <v>3253880.6620789003</v>
      </c>
      <c r="G100" s="8">
        <v>677714.17686360003</v>
      </c>
      <c r="H100" s="9">
        <f t="shared" si="4"/>
        <v>0.20827874382787268</v>
      </c>
    </row>
    <row r="101" spans="1:8" ht="14.5" customHeight="1" x14ac:dyDescent="0.25">
      <c r="A101" s="12" t="s">
        <v>158</v>
      </c>
      <c r="B101" s="3" t="s">
        <v>159</v>
      </c>
      <c r="C101" s="3" t="s">
        <v>79</v>
      </c>
      <c r="D101" s="3" t="s">
        <v>124</v>
      </c>
      <c r="E101" s="4" t="s">
        <v>89</v>
      </c>
      <c r="F101" s="8">
        <v>2580903.5810190998</v>
      </c>
      <c r="G101" s="8">
        <v>2465311.2947359001</v>
      </c>
      <c r="H101" s="9">
        <f t="shared" si="4"/>
        <v>0.95521247398263642</v>
      </c>
    </row>
    <row r="102" spans="1:8" ht="14.5" customHeight="1" x14ac:dyDescent="0.25">
      <c r="A102" s="12" t="s">
        <v>158</v>
      </c>
      <c r="B102" s="3" t="s">
        <v>159</v>
      </c>
      <c r="C102" s="3" t="s">
        <v>79</v>
      </c>
      <c r="D102" s="3" t="s">
        <v>124</v>
      </c>
      <c r="E102" s="4" t="s">
        <v>90</v>
      </c>
      <c r="F102" s="8">
        <v>2580903.5810190998</v>
      </c>
      <c r="G102" s="8">
        <v>1342918.7297227001</v>
      </c>
      <c r="H102" s="9">
        <f t="shared" si="4"/>
        <v>0.52032890325660019</v>
      </c>
    </row>
    <row r="103" spans="1:8" ht="14.5" customHeight="1" x14ac:dyDescent="0.25">
      <c r="A103" s="12" t="s">
        <v>158</v>
      </c>
      <c r="B103" s="3" t="s">
        <v>159</v>
      </c>
      <c r="C103" s="3" t="s">
        <v>80</v>
      </c>
      <c r="D103" s="3" t="s">
        <v>117</v>
      </c>
      <c r="E103" s="4" t="s">
        <v>89</v>
      </c>
      <c r="F103" s="8">
        <v>6727669.1813271996</v>
      </c>
      <c r="G103" s="8">
        <v>5276284.3351991</v>
      </c>
      <c r="H103" s="9">
        <f t="shared" si="4"/>
        <v>0.78426631764884458</v>
      </c>
    </row>
    <row r="104" spans="1:8" ht="14.5" customHeight="1" x14ac:dyDescent="0.25">
      <c r="A104" s="12" t="s">
        <v>158</v>
      </c>
      <c r="B104" s="3" t="s">
        <v>159</v>
      </c>
      <c r="C104" s="3" t="s">
        <v>80</v>
      </c>
      <c r="D104" s="3" t="s">
        <v>117</v>
      </c>
      <c r="E104" s="4" t="s">
        <v>90</v>
      </c>
      <c r="F104" s="8">
        <v>6727669.1813271996</v>
      </c>
      <c r="G104" s="8">
        <v>4612782.4651990999</v>
      </c>
      <c r="H104" s="9">
        <f t="shared" si="4"/>
        <v>0.6856434733744019</v>
      </c>
    </row>
    <row r="105" spans="1:8" ht="14.5" customHeight="1" x14ac:dyDescent="0.25">
      <c r="A105" s="12" t="s">
        <v>158</v>
      </c>
      <c r="B105" s="3" t="s">
        <v>159</v>
      </c>
      <c r="C105" s="3" t="s">
        <v>81</v>
      </c>
      <c r="D105" s="3" t="s">
        <v>118</v>
      </c>
      <c r="E105" s="4" t="s">
        <v>89</v>
      </c>
      <c r="F105" s="8">
        <v>3829130.2173430999</v>
      </c>
      <c r="G105" s="8">
        <v>2980346.4807877</v>
      </c>
      <c r="H105" s="9">
        <f t="shared" si="4"/>
        <v>0.77833510787618465</v>
      </c>
    </row>
    <row r="106" spans="1:8" ht="14.5" customHeight="1" x14ac:dyDescent="0.25">
      <c r="A106" s="12" t="s">
        <v>158</v>
      </c>
      <c r="B106" s="3" t="s">
        <v>159</v>
      </c>
      <c r="C106" s="3" t="s">
        <v>81</v>
      </c>
      <c r="D106" s="3" t="s">
        <v>118</v>
      </c>
      <c r="E106" s="4" t="s">
        <v>90</v>
      </c>
      <c r="F106" s="8">
        <v>3829130.2173430999</v>
      </c>
      <c r="G106" s="8">
        <v>2043260.8107877001</v>
      </c>
      <c r="H106" s="9">
        <f t="shared" si="4"/>
        <v>0.53360964365569363</v>
      </c>
    </row>
    <row r="107" spans="1:8" ht="14.5" customHeight="1" x14ac:dyDescent="0.25">
      <c r="A107" s="12" t="s">
        <v>158</v>
      </c>
      <c r="B107" s="3" t="s">
        <v>159</v>
      </c>
      <c r="C107" s="3" t="s">
        <v>82</v>
      </c>
      <c r="D107" s="3" t="s">
        <v>135</v>
      </c>
      <c r="E107" s="4" t="s">
        <v>89</v>
      </c>
      <c r="F107" s="8">
        <v>3155045.3733207001</v>
      </c>
      <c r="G107" s="8">
        <v>453438.2823357</v>
      </c>
      <c r="H107" s="9">
        <f t="shared" si="4"/>
        <v>0.14371846635551047</v>
      </c>
    </row>
    <row r="108" spans="1:8" ht="14.5" customHeight="1" x14ac:dyDescent="0.25">
      <c r="A108" s="12" t="s">
        <v>158</v>
      </c>
      <c r="B108" s="3" t="s">
        <v>159</v>
      </c>
      <c r="C108" s="3" t="s">
        <v>82</v>
      </c>
      <c r="D108" s="3" t="s">
        <v>135</v>
      </c>
      <c r="E108" s="4" t="s">
        <v>90</v>
      </c>
      <c r="F108" s="8">
        <v>3155045.3733207001</v>
      </c>
      <c r="G108" s="8">
        <v>453438.2823357</v>
      </c>
      <c r="H108" s="9">
        <f t="shared" si="4"/>
        <v>0.14371846635551047</v>
      </c>
    </row>
    <row r="109" spans="1:8" ht="14.5" customHeight="1" x14ac:dyDescent="0.25">
      <c r="A109" s="12" t="s">
        <v>158</v>
      </c>
      <c r="B109" s="3" t="s">
        <v>159</v>
      </c>
      <c r="C109" s="3" t="s">
        <v>83</v>
      </c>
      <c r="D109" s="3" t="s">
        <v>102</v>
      </c>
      <c r="E109" s="4" t="s">
        <v>89</v>
      </c>
      <c r="F109" s="8">
        <v>5935491.1950672008</v>
      </c>
      <c r="G109" s="8">
        <v>3141.0265023000002</v>
      </c>
      <c r="H109" s="9">
        <f t="shared" si="4"/>
        <v>5.291940294529302E-4</v>
      </c>
    </row>
    <row r="110" spans="1:8" ht="14.5" customHeight="1" x14ac:dyDescent="0.25">
      <c r="A110" s="12" t="s">
        <v>158</v>
      </c>
      <c r="B110" s="3" t="s">
        <v>159</v>
      </c>
      <c r="C110" s="3" t="s">
        <v>83</v>
      </c>
      <c r="D110" s="3" t="s">
        <v>102</v>
      </c>
      <c r="E110" s="4" t="s">
        <v>90</v>
      </c>
      <c r="F110" s="8">
        <v>5935491.1950672008</v>
      </c>
      <c r="G110" s="8">
        <v>3141.0265023000002</v>
      </c>
      <c r="H110" s="9">
        <f t="shared" si="4"/>
        <v>5.291940294529302E-4</v>
      </c>
    </row>
    <row r="111" spans="1:8" ht="14.5" customHeight="1" x14ac:dyDescent="0.25">
      <c r="A111" s="12" t="s">
        <v>158</v>
      </c>
      <c r="B111" s="3" t="s">
        <v>159</v>
      </c>
      <c r="C111" s="3" t="s">
        <v>156</v>
      </c>
      <c r="D111" s="3" t="s">
        <v>99</v>
      </c>
      <c r="E111" s="4" t="s">
        <v>89</v>
      </c>
      <c r="F111" s="8">
        <v>0</v>
      </c>
      <c r="G111" s="8">
        <v>0</v>
      </c>
      <c r="H111" s="9" t="str">
        <f t="shared" ref="H111:H112" si="5">IF(ISERROR(G111/F111)=TRUE,"N/A",G111/F111)</f>
        <v>N/A</v>
      </c>
    </row>
    <row r="112" spans="1:8" ht="14.5" customHeight="1" x14ac:dyDescent="0.25">
      <c r="A112" s="12" t="s">
        <v>158</v>
      </c>
      <c r="B112" s="3" t="s">
        <v>159</v>
      </c>
      <c r="C112" s="3" t="s">
        <v>156</v>
      </c>
      <c r="D112" s="3" t="s">
        <v>99</v>
      </c>
      <c r="E112" s="4" t="s">
        <v>90</v>
      </c>
      <c r="F112" s="8">
        <v>0</v>
      </c>
      <c r="G112" s="8">
        <v>0</v>
      </c>
      <c r="H112" s="9" t="str">
        <f t="shared" si="5"/>
        <v>N/A</v>
      </c>
    </row>
  </sheetData>
  <sheetProtection algorithmName="SHA-512" hashValue="v31vs8UEk4P7mDMOG3H2mbfA6aBD2SqEAszBjqjWZr8gVGm5cdU5VNCzBDh8GSoTvwxj3bAv2vlha5gQLRqeEw==" saltValue="5kptGBjMIi2QR+VobBhZtw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6F8F-62C3-435A-815B-B45A672C508A}">
  <sheetPr codeName="Sheet5"/>
  <dimension ref="A1:H57"/>
  <sheetViews>
    <sheetView tabSelected="1" workbookViewId="0">
      <pane ySplit="2" topLeftCell="A3" activePane="bottomLeft" state="frozen"/>
      <selection activeCell="A3" sqref="A3"/>
      <selection pane="bottomLeft" activeCell="F6" sqref="F6"/>
    </sheetView>
  </sheetViews>
  <sheetFormatPr defaultColWidth="8.7265625" defaultRowHeight="12.5" x14ac:dyDescent="0.25"/>
  <cols>
    <col min="1" max="1" width="5.1796875" style="1" bestFit="1" customWidth="1"/>
    <col min="2" max="2" width="7" style="1" bestFit="1" customWidth="1"/>
    <col min="3" max="3" width="15.36328125" style="1" bestFit="1" customWidth="1"/>
    <col min="4" max="4" width="26.81640625" style="1" bestFit="1" customWidth="1"/>
    <col min="5" max="5" width="14.1796875" style="1" bestFit="1" customWidth="1"/>
    <col min="6" max="6" width="11.1796875" style="1" bestFit="1" customWidth="1"/>
    <col min="7" max="7" width="15.54296875" style="1" bestFit="1" customWidth="1"/>
    <col min="8" max="8" width="18.81640625" style="1" customWidth="1"/>
    <col min="9" max="16384" width="8.7265625" style="1"/>
  </cols>
  <sheetData>
    <row r="1" spans="1:8" x14ac:dyDescent="0.25">
      <c r="A1" s="2" t="s">
        <v>94</v>
      </c>
    </row>
    <row r="2" spans="1:8" s="6" customFormat="1" x14ac:dyDescent="0.35">
      <c r="A2" s="5" t="s">
        <v>24</v>
      </c>
      <c r="B2" s="5" t="s">
        <v>25</v>
      </c>
      <c r="C2" s="5" t="s">
        <v>26</v>
      </c>
      <c r="D2" s="5" t="s">
        <v>27</v>
      </c>
      <c r="E2" s="5" t="s">
        <v>95</v>
      </c>
      <c r="F2" s="5" t="s">
        <v>96</v>
      </c>
      <c r="G2" s="5" t="s">
        <v>97</v>
      </c>
      <c r="H2" s="13" t="s">
        <v>98</v>
      </c>
    </row>
    <row r="3" spans="1:8" ht="14.5" customHeight="1" x14ac:dyDescent="0.25">
      <c r="A3" s="12" t="s">
        <v>158</v>
      </c>
      <c r="B3" s="3" t="s">
        <v>159</v>
      </c>
      <c r="C3" s="3" t="s">
        <v>31</v>
      </c>
      <c r="D3" s="3" t="s">
        <v>152</v>
      </c>
      <c r="E3" s="7">
        <v>1822668753</v>
      </c>
      <c r="F3" s="7">
        <v>9659183.8300000001</v>
      </c>
      <c r="G3" s="11">
        <f t="shared" ref="G3:G9" si="0">IF(ISERROR(E3/F3)=TRUE,"N/A",E3/F3)</f>
        <v>188.69800855627778</v>
      </c>
      <c r="H3" s="14">
        <v>8948630</v>
      </c>
    </row>
    <row r="4" spans="1:8" ht="14.5" customHeight="1" x14ac:dyDescent="0.25">
      <c r="A4" s="12" t="s">
        <v>158</v>
      </c>
      <c r="B4" s="3" t="s">
        <v>159</v>
      </c>
      <c r="C4" s="3" t="s">
        <v>32</v>
      </c>
      <c r="D4" s="3" t="s">
        <v>151</v>
      </c>
      <c r="E4" s="7">
        <v>1822668753</v>
      </c>
      <c r="F4" s="7">
        <v>9659183.8300000001</v>
      </c>
      <c r="G4" s="11">
        <f t="shared" si="0"/>
        <v>188.69800855627778</v>
      </c>
      <c r="H4" s="14">
        <v>8948630</v>
      </c>
    </row>
    <row r="5" spans="1:8" ht="14.5" customHeight="1" x14ac:dyDescent="0.25">
      <c r="A5" s="12" t="s">
        <v>158</v>
      </c>
      <c r="B5" s="3" t="s">
        <v>159</v>
      </c>
      <c r="C5" s="3" t="s">
        <v>33</v>
      </c>
      <c r="D5" s="3" t="s">
        <v>100</v>
      </c>
      <c r="E5" s="7">
        <v>161742303</v>
      </c>
      <c r="F5" s="7">
        <v>700898.1</v>
      </c>
      <c r="G5" s="11">
        <f t="shared" si="0"/>
        <v>230.76436218046533</v>
      </c>
      <c r="H5" s="14">
        <v>789040</v>
      </c>
    </row>
    <row r="6" spans="1:8" ht="14.5" customHeight="1" x14ac:dyDescent="0.25">
      <c r="A6" s="12" t="s">
        <v>158</v>
      </c>
      <c r="B6" s="3" t="s">
        <v>159</v>
      </c>
      <c r="C6" s="3" t="s">
        <v>34</v>
      </c>
      <c r="D6" s="3" t="s">
        <v>107</v>
      </c>
      <c r="E6" s="7">
        <v>2266432</v>
      </c>
      <c r="F6" s="7">
        <v>31236.799999999999</v>
      </c>
      <c r="G6" s="11">
        <f t="shared" si="0"/>
        <v>72.556471853711002</v>
      </c>
      <c r="H6" s="14">
        <v>23822</v>
      </c>
    </row>
    <row r="7" spans="1:8" ht="14.5" customHeight="1" x14ac:dyDescent="0.25">
      <c r="A7" s="12" t="s">
        <v>158</v>
      </c>
      <c r="B7" s="3" t="s">
        <v>159</v>
      </c>
      <c r="C7" s="3" t="s">
        <v>35</v>
      </c>
      <c r="D7" s="3" t="s">
        <v>108</v>
      </c>
      <c r="E7" s="7">
        <v>2883943</v>
      </c>
      <c r="F7" s="7">
        <v>41563.800000000003</v>
      </c>
      <c r="G7" s="11">
        <f t="shared" si="0"/>
        <v>69.385931988894171</v>
      </c>
      <c r="H7" s="14">
        <v>28368</v>
      </c>
    </row>
    <row r="8" spans="1:8" ht="14.5" customHeight="1" x14ac:dyDescent="0.25">
      <c r="A8" s="12" t="s">
        <v>158</v>
      </c>
      <c r="B8" s="3" t="s">
        <v>159</v>
      </c>
      <c r="C8" s="3" t="s">
        <v>36</v>
      </c>
      <c r="D8" s="3" t="s">
        <v>101</v>
      </c>
      <c r="E8" s="7">
        <v>530498689</v>
      </c>
      <c r="F8" s="7">
        <v>1550530.7</v>
      </c>
      <c r="G8" s="11">
        <f t="shared" si="0"/>
        <v>342.14007436292621</v>
      </c>
      <c r="H8" s="14">
        <v>3104050</v>
      </c>
    </row>
    <row r="9" spans="1:8" ht="14.5" customHeight="1" x14ac:dyDescent="0.25">
      <c r="A9" s="12" t="s">
        <v>158</v>
      </c>
      <c r="B9" s="3" t="s">
        <v>159</v>
      </c>
      <c r="C9" s="3" t="s">
        <v>37</v>
      </c>
      <c r="D9" s="3" t="s">
        <v>105</v>
      </c>
      <c r="E9" s="7">
        <v>23605334</v>
      </c>
      <c r="F9" s="7">
        <v>192573.2</v>
      </c>
      <c r="G9" s="11">
        <f t="shared" si="0"/>
        <v>122.57850001973274</v>
      </c>
      <c r="H9" s="14">
        <v>124519</v>
      </c>
    </row>
    <row r="10" spans="1:8" ht="14.5" customHeight="1" x14ac:dyDescent="0.25">
      <c r="A10" s="12" t="s">
        <v>158</v>
      </c>
      <c r="B10" s="3" t="s">
        <v>159</v>
      </c>
      <c r="C10" s="3" t="s">
        <v>38</v>
      </c>
      <c r="D10" s="3" t="s">
        <v>103</v>
      </c>
      <c r="E10" s="7">
        <v>14114921</v>
      </c>
      <c r="F10" s="7">
        <v>130143.5</v>
      </c>
      <c r="G10" s="11">
        <f t="shared" ref="G10:G55" si="1">IF(ISERROR(E10/F10)=TRUE,"N/A",E10/F10)</f>
        <v>108.45659598827449</v>
      </c>
      <c r="H10" s="14">
        <v>163195</v>
      </c>
    </row>
    <row r="11" spans="1:8" ht="14.5" customHeight="1" x14ac:dyDescent="0.25">
      <c r="A11" s="12" t="s">
        <v>158</v>
      </c>
      <c r="B11" s="3" t="s">
        <v>159</v>
      </c>
      <c r="C11" s="3" t="s">
        <v>39</v>
      </c>
      <c r="D11" s="3" t="s">
        <v>112</v>
      </c>
      <c r="E11" s="7">
        <v>295004</v>
      </c>
      <c r="F11" s="7">
        <v>1420</v>
      </c>
      <c r="G11" s="11">
        <f t="shared" ref="G11" si="2">IF(ISERROR(E11/F11)=TRUE,"N/A",E11/F11)</f>
        <v>207.74929577464789</v>
      </c>
      <c r="H11" s="14">
        <v>-1112</v>
      </c>
    </row>
    <row r="12" spans="1:8" ht="14.5" customHeight="1" x14ac:dyDescent="0.25">
      <c r="A12" s="12" t="s">
        <v>158</v>
      </c>
      <c r="B12" s="3" t="s">
        <v>159</v>
      </c>
      <c r="C12" s="3" t="s">
        <v>40</v>
      </c>
      <c r="D12" s="3" t="s">
        <v>109</v>
      </c>
      <c r="E12" s="7">
        <v>6290946</v>
      </c>
      <c r="F12" s="7">
        <v>100245.9</v>
      </c>
      <c r="G12" s="11">
        <f t="shared" si="1"/>
        <v>62.755145098203521</v>
      </c>
      <c r="H12" s="14">
        <v>103645</v>
      </c>
    </row>
    <row r="13" spans="1:8" ht="14.5" customHeight="1" x14ac:dyDescent="0.25">
      <c r="A13" s="12" t="s">
        <v>158</v>
      </c>
      <c r="B13" s="3" t="s">
        <v>159</v>
      </c>
      <c r="C13" s="3" t="s">
        <v>41</v>
      </c>
      <c r="D13" s="3" t="s">
        <v>110</v>
      </c>
      <c r="E13" s="7">
        <v>20888494</v>
      </c>
      <c r="F13" s="7">
        <v>214040.4</v>
      </c>
      <c r="G13" s="11">
        <f t="shared" si="1"/>
        <v>97.591361257033725</v>
      </c>
      <c r="H13" s="14">
        <v>353558</v>
      </c>
    </row>
    <row r="14" spans="1:8" ht="14.5" customHeight="1" x14ac:dyDescent="0.25">
      <c r="A14" s="12" t="s">
        <v>158</v>
      </c>
      <c r="B14" s="3" t="s">
        <v>159</v>
      </c>
      <c r="C14" s="3" t="s">
        <v>42</v>
      </c>
      <c r="D14" s="3" t="s">
        <v>104</v>
      </c>
      <c r="E14" s="7">
        <v>57074854</v>
      </c>
      <c r="F14" s="7">
        <v>235579.5</v>
      </c>
      <c r="G14" s="11">
        <f t="shared" si="1"/>
        <v>242.27428108133347</v>
      </c>
      <c r="H14" s="14">
        <v>332303</v>
      </c>
    </row>
    <row r="15" spans="1:8" ht="14.5" customHeight="1" x14ac:dyDescent="0.25">
      <c r="A15" s="12" t="s">
        <v>158</v>
      </c>
      <c r="B15" s="3" t="s">
        <v>159</v>
      </c>
      <c r="C15" s="3" t="s">
        <v>43</v>
      </c>
      <c r="D15" s="3" t="s">
        <v>136</v>
      </c>
      <c r="E15" s="7">
        <v>0</v>
      </c>
      <c r="F15" s="7">
        <v>0</v>
      </c>
      <c r="G15" s="11" t="str">
        <f t="shared" si="1"/>
        <v>N/A</v>
      </c>
      <c r="H15" s="14">
        <v>0</v>
      </c>
    </row>
    <row r="16" spans="1:8" ht="14.5" customHeight="1" x14ac:dyDescent="0.25">
      <c r="A16" s="12" t="s">
        <v>158</v>
      </c>
      <c r="B16" s="3" t="s">
        <v>159</v>
      </c>
      <c r="C16" s="3" t="s">
        <v>44</v>
      </c>
      <c r="D16" s="3" t="s">
        <v>130</v>
      </c>
      <c r="E16" s="7">
        <v>13640285</v>
      </c>
      <c r="F16" s="7">
        <v>75622.8</v>
      </c>
      <c r="G16" s="11">
        <f t="shared" ref="G16" si="3">IF(ISERROR(E16/F16)=TRUE,"N/A",E16/F16)</f>
        <v>180.37265216310425</v>
      </c>
      <c r="H16" s="14">
        <v>54619</v>
      </c>
    </row>
    <row r="17" spans="1:8" ht="14.5" customHeight="1" x14ac:dyDescent="0.25">
      <c r="A17" s="12" t="s">
        <v>158</v>
      </c>
      <c r="B17" s="3" t="s">
        <v>159</v>
      </c>
      <c r="C17" s="3" t="s">
        <v>45</v>
      </c>
      <c r="D17" s="3" t="s">
        <v>142</v>
      </c>
      <c r="E17" s="7">
        <v>9305392</v>
      </c>
      <c r="F17" s="7">
        <v>89970.7</v>
      </c>
      <c r="G17" s="11">
        <f t="shared" si="1"/>
        <v>103.42691565142874</v>
      </c>
      <c r="H17" s="14">
        <v>23054</v>
      </c>
    </row>
    <row r="18" spans="1:8" ht="14.5" customHeight="1" x14ac:dyDescent="0.25">
      <c r="A18" s="12" t="s">
        <v>158</v>
      </c>
      <c r="B18" s="3" t="s">
        <v>159</v>
      </c>
      <c r="C18" s="3" t="s">
        <v>46</v>
      </c>
      <c r="D18" s="3" t="s">
        <v>137</v>
      </c>
      <c r="E18" s="7">
        <v>47879175</v>
      </c>
      <c r="F18" s="7">
        <v>245241.5</v>
      </c>
      <c r="G18" s="11">
        <f t="shared" si="1"/>
        <v>195.23276036070567</v>
      </c>
      <c r="H18" s="14">
        <v>81814</v>
      </c>
    </row>
    <row r="19" spans="1:8" ht="14.5" customHeight="1" x14ac:dyDescent="0.25">
      <c r="A19" s="12" t="s">
        <v>158</v>
      </c>
      <c r="B19" s="3" t="s">
        <v>159</v>
      </c>
      <c r="C19" s="3" t="s">
        <v>47</v>
      </c>
      <c r="D19" s="3" t="s">
        <v>126</v>
      </c>
      <c r="E19" s="7">
        <v>32406962</v>
      </c>
      <c r="F19" s="7">
        <v>194911.1</v>
      </c>
      <c r="G19" s="11">
        <f t="shared" si="1"/>
        <v>166.26534866408326</v>
      </c>
      <c r="H19" s="14">
        <v>153605</v>
      </c>
    </row>
    <row r="20" spans="1:8" ht="14.5" customHeight="1" x14ac:dyDescent="0.25">
      <c r="A20" s="12" t="s">
        <v>158</v>
      </c>
      <c r="B20" s="3" t="s">
        <v>159</v>
      </c>
      <c r="C20" s="3" t="s">
        <v>48</v>
      </c>
      <c r="D20" s="3" t="s">
        <v>125</v>
      </c>
      <c r="E20" s="7">
        <v>14368545</v>
      </c>
      <c r="F20" s="7">
        <v>91915.199999999997</v>
      </c>
      <c r="G20" s="11">
        <f t="shared" si="1"/>
        <v>156.32392683691054</v>
      </c>
      <c r="H20" s="14">
        <v>177796</v>
      </c>
    </row>
    <row r="21" spans="1:8" ht="14.5" customHeight="1" x14ac:dyDescent="0.25">
      <c r="A21" s="12" t="s">
        <v>158</v>
      </c>
      <c r="B21" s="3" t="s">
        <v>159</v>
      </c>
      <c r="C21" s="3" t="s">
        <v>49</v>
      </c>
      <c r="D21" s="3" t="s">
        <v>122</v>
      </c>
      <c r="E21" s="7">
        <v>25127795</v>
      </c>
      <c r="F21" s="7">
        <v>138117.64000000001</v>
      </c>
      <c r="G21" s="11">
        <f t="shared" si="1"/>
        <v>181.93038195555613</v>
      </c>
      <c r="H21" s="14">
        <v>114931</v>
      </c>
    </row>
    <row r="22" spans="1:8" ht="14.5" customHeight="1" x14ac:dyDescent="0.25">
      <c r="A22" s="12" t="s">
        <v>158</v>
      </c>
      <c r="B22" s="3" t="s">
        <v>159</v>
      </c>
      <c r="C22" s="3" t="s">
        <v>50</v>
      </c>
      <c r="D22" s="3" t="s">
        <v>127</v>
      </c>
      <c r="E22" s="7">
        <v>12988293</v>
      </c>
      <c r="F22" s="7">
        <v>110786.36</v>
      </c>
      <c r="G22" s="11">
        <f t="shared" si="1"/>
        <v>117.23729347186783</v>
      </c>
      <c r="H22" s="14">
        <v>80043</v>
      </c>
    </row>
    <row r="23" spans="1:8" ht="14.5" customHeight="1" x14ac:dyDescent="0.25">
      <c r="A23" s="12" t="s">
        <v>158</v>
      </c>
      <c r="B23" s="3" t="s">
        <v>159</v>
      </c>
      <c r="C23" s="3" t="s">
        <v>51</v>
      </c>
      <c r="D23" s="3" t="s">
        <v>128</v>
      </c>
      <c r="E23" s="7">
        <v>6043190</v>
      </c>
      <c r="F23" s="7">
        <v>86615.2</v>
      </c>
      <c r="G23" s="11">
        <f t="shared" si="1"/>
        <v>69.770548356408582</v>
      </c>
      <c r="H23" s="14">
        <v>39196</v>
      </c>
    </row>
    <row r="24" spans="1:8" ht="14.5" customHeight="1" x14ac:dyDescent="0.25">
      <c r="A24" s="12" t="s">
        <v>158</v>
      </c>
      <c r="B24" s="3" t="s">
        <v>159</v>
      </c>
      <c r="C24" s="3" t="s">
        <v>52</v>
      </c>
      <c r="D24" s="3" t="s">
        <v>145</v>
      </c>
      <c r="E24" s="7">
        <v>82789756</v>
      </c>
      <c r="F24" s="7">
        <v>459532.6</v>
      </c>
      <c r="G24" s="11">
        <f t="shared" si="1"/>
        <v>180.16078946303267</v>
      </c>
      <c r="H24" s="14">
        <v>100844</v>
      </c>
    </row>
    <row r="25" spans="1:8" ht="14.5" customHeight="1" x14ac:dyDescent="0.25">
      <c r="A25" s="12" t="s">
        <v>158</v>
      </c>
      <c r="B25" s="3" t="s">
        <v>159</v>
      </c>
      <c r="C25" s="3" t="s">
        <v>53</v>
      </c>
      <c r="D25" s="3" t="s">
        <v>143</v>
      </c>
      <c r="E25" s="7">
        <v>0</v>
      </c>
      <c r="F25" s="7">
        <v>0</v>
      </c>
      <c r="G25" s="11" t="str">
        <f t="shared" si="1"/>
        <v>N/A</v>
      </c>
      <c r="H25" s="14">
        <v>0</v>
      </c>
    </row>
    <row r="26" spans="1:8" ht="14.5" customHeight="1" x14ac:dyDescent="0.25">
      <c r="A26" s="12" t="s">
        <v>158</v>
      </c>
      <c r="B26" s="3" t="s">
        <v>159</v>
      </c>
      <c r="C26" s="3" t="s">
        <v>54</v>
      </c>
      <c r="D26" s="3" t="s">
        <v>146</v>
      </c>
      <c r="E26" s="7">
        <v>81445660</v>
      </c>
      <c r="F26" s="7">
        <v>443851.9</v>
      </c>
      <c r="G26" s="11">
        <f t="shared" si="1"/>
        <v>183.49737829217358</v>
      </c>
      <c r="H26" s="14">
        <v>97263</v>
      </c>
    </row>
    <row r="27" spans="1:8" ht="14.5" customHeight="1" x14ac:dyDescent="0.25">
      <c r="A27" s="12" t="s">
        <v>158</v>
      </c>
      <c r="B27" s="3" t="s">
        <v>159</v>
      </c>
      <c r="C27" s="3" t="s">
        <v>55</v>
      </c>
      <c r="D27" s="3" t="s">
        <v>147</v>
      </c>
      <c r="E27" s="7">
        <v>70863171</v>
      </c>
      <c r="F27" s="7">
        <v>414142.9</v>
      </c>
      <c r="G27" s="11">
        <f t="shared" si="1"/>
        <v>171.10801851245066</v>
      </c>
      <c r="H27" s="14">
        <v>80425</v>
      </c>
    </row>
    <row r="28" spans="1:8" ht="14.5" customHeight="1" x14ac:dyDescent="0.25">
      <c r="A28" s="12" t="s">
        <v>158</v>
      </c>
      <c r="B28" s="3" t="s">
        <v>159</v>
      </c>
      <c r="C28" s="3" t="s">
        <v>56</v>
      </c>
      <c r="D28" s="3" t="s">
        <v>119</v>
      </c>
      <c r="E28" s="7">
        <v>3897750</v>
      </c>
      <c r="F28" s="7">
        <v>36716.800000000003</v>
      </c>
      <c r="G28" s="11">
        <f t="shared" si="1"/>
        <v>106.15712698274359</v>
      </c>
      <c r="H28" s="14">
        <v>21319</v>
      </c>
    </row>
    <row r="29" spans="1:8" ht="14.5" customHeight="1" x14ac:dyDescent="0.25">
      <c r="A29" s="12" t="s">
        <v>158</v>
      </c>
      <c r="B29" s="3" t="s">
        <v>159</v>
      </c>
      <c r="C29" s="3" t="s">
        <v>57</v>
      </c>
      <c r="D29" s="3" t="s">
        <v>140</v>
      </c>
      <c r="E29" s="7">
        <v>23367399</v>
      </c>
      <c r="F29" s="7">
        <v>162617.88</v>
      </c>
      <c r="G29" s="11">
        <f t="shared" si="1"/>
        <v>143.69513979643565</v>
      </c>
      <c r="H29" s="14">
        <v>58745</v>
      </c>
    </row>
    <row r="30" spans="1:8" ht="14.5" customHeight="1" x14ac:dyDescent="0.25">
      <c r="A30" s="12" t="s">
        <v>158</v>
      </c>
      <c r="B30" s="3" t="s">
        <v>159</v>
      </c>
      <c r="C30" s="3" t="s">
        <v>155</v>
      </c>
      <c r="D30" s="3" t="s">
        <v>154</v>
      </c>
      <c r="E30" s="7">
        <v>59876644</v>
      </c>
      <c r="F30" s="7">
        <v>357072.34</v>
      </c>
      <c r="G30" s="11">
        <f t="shared" ref="G30" si="4">IF(ISERROR(E30/F30)=TRUE,"N/A",E30/F30)</f>
        <v>167.68771280351763</v>
      </c>
      <c r="H30" s="14">
        <v>136858</v>
      </c>
    </row>
    <row r="31" spans="1:8" ht="14.5" customHeight="1" x14ac:dyDescent="0.25">
      <c r="A31" s="12" t="s">
        <v>158</v>
      </c>
      <c r="B31" s="3" t="s">
        <v>159</v>
      </c>
      <c r="C31" s="3" t="s">
        <v>58</v>
      </c>
      <c r="D31" s="3" t="s">
        <v>149</v>
      </c>
      <c r="E31" s="7">
        <v>42008551</v>
      </c>
      <c r="F31" s="7">
        <v>240200.95999999999</v>
      </c>
      <c r="G31" s="11">
        <f t="shared" si="1"/>
        <v>174.88918861939604</v>
      </c>
      <c r="H31" s="14">
        <v>98227</v>
      </c>
    </row>
    <row r="32" spans="1:8" ht="14.5" customHeight="1" x14ac:dyDescent="0.25">
      <c r="A32" s="12" t="s">
        <v>158</v>
      </c>
      <c r="B32" s="3" t="s">
        <v>159</v>
      </c>
      <c r="C32" s="3" t="s">
        <v>59</v>
      </c>
      <c r="D32" s="3" t="s">
        <v>150</v>
      </c>
      <c r="E32" s="7">
        <v>14056789</v>
      </c>
      <c r="F32" s="7">
        <v>150575.1</v>
      </c>
      <c r="G32" s="11">
        <f t="shared" si="1"/>
        <v>93.3540074022863</v>
      </c>
      <c r="H32" s="14">
        <v>20636</v>
      </c>
    </row>
    <row r="33" spans="1:8" ht="14.5" customHeight="1" x14ac:dyDescent="0.25">
      <c r="A33" s="12" t="s">
        <v>158</v>
      </c>
      <c r="B33" s="3" t="s">
        <v>159</v>
      </c>
      <c r="C33" s="3" t="s">
        <v>60</v>
      </c>
      <c r="D33" s="3" t="s">
        <v>148</v>
      </c>
      <c r="E33" s="7">
        <v>41951301</v>
      </c>
      <c r="F33" s="7">
        <v>234644.4</v>
      </c>
      <c r="G33" s="11">
        <f t="shared" si="1"/>
        <v>178.78671300060859</v>
      </c>
      <c r="H33" s="14">
        <v>88382</v>
      </c>
    </row>
    <row r="34" spans="1:8" ht="14.5" customHeight="1" x14ac:dyDescent="0.25">
      <c r="A34" s="12" t="s">
        <v>158</v>
      </c>
      <c r="B34" s="3" t="s">
        <v>159</v>
      </c>
      <c r="C34" s="3" t="s">
        <v>61</v>
      </c>
      <c r="D34" s="3" t="s">
        <v>131</v>
      </c>
      <c r="E34" s="7">
        <v>59856135</v>
      </c>
      <c r="F34" s="7">
        <v>414025.1</v>
      </c>
      <c r="G34" s="11">
        <f t="shared" si="1"/>
        <v>144.5712711620624</v>
      </c>
      <c r="H34" s="14">
        <v>595410</v>
      </c>
    </row>
    <row r="35" spans="1:8" ht="14.5" customHeight="1" x14ac:dyDescent="0.25">
      <c r="A35" s="12" t="s">
        <v>158</v>
      </c>
      <c r="B35" s="3" t="s">
        <v>159</v>
      </c>
      <c r="C35" s="3" t="s">
        <v>62</v>
      </c>
      <c r="D35" s="3" t="s">
        <v>134</v>
      </c>
      <c r="E35" s="7">
        <v>38086330</v>
      </c>
      <c r="F35" s="7">
        <v>297802.5</v>
      </c>
      <c r="G35" s="11">
        <f t="shared" si="1"/>
        <v>127.89123664173404</v>
      </c>
      <c r="H35" s="14">
        <v>254777</v>
      </c>
    </row>
    <row r="36" spans="1:8" ht="14.5" customHeight="1" x14ac:dyDescent="0.25">
      <c r="A36" s="12" t="s">
        <v>158</v>
      </c>
      <c r="B36" s="3" t="s">
        <v>159</v>
      </c>
      <c r="C36" s="3" t="s">
        <v>63</v>
      </c>
      <c r="D36" s="3" t="s">
        <v>132</v>
      </c>
      <c r="E36" s="7">
        <v>22153887</v>
      </c>
      <c r="F36" s="7">
        <v>274145.8</v>
      </c>
      <c r="G36" s="11">
        <f t="shared" si="1"/>
        <v>80.81060151204214</v>
      </c>
      <c r="H36" s="14">
        <v>307193</v>
      </c>
    </row>
    <row r="37" spans="1:8" ht="14.5" customHeight="1" x14ac:dyDescent="0.25">
      <c r="A37" s="12" t="s">
        <v>158</v>
      </c>
      <c r="B37" s="3" t="s">
        <v>159</v>
      </c>
      <c r="C37" s="3" t="s">
        <v>64</v>
      </c>
      <c r="D37" s="3" t="s">
        <v>133</v>
      </c>
      <c r="E37" s="7">
        <v>32358661</v>
      </c>
      <c r="F37" s="7">
        <v>311668.65000000002</v>
      </c>
      <c r="G37" s="11">
        <f t="shared" si="1"/>
        <v>103.82392005099004</v>
      </c>
      <c r="H37" s="14">
        <v>224148</v>
      </c>
    </row>
    <row r="38" spans="1:8" ht="14.5" customHeight="1" x14ac:dyDescent="0.25">
      <c r="A38" s="12" t="s">
        <v>158</v>
      </c>
      <c r="B38" s="3" t="s">
        <v>159</v>
      </c>
      <c r="C38" s="3" t="s">
        <v>65</v>
      </c>
      <c r="D38" s="3" t="s">
        <v>106</v>
      </c>
      <c r="E38" s="7">
        <v>4077558</v>
      </c>
      <c r="F38" s="7">
        <v>44362.400000000001</v>
      </c>
      <c r="G38" s="11">
        <f t="shared" si="1"/>
        <v>91.914729590824663</v>
      </c>
      <c r="H38" s="14">
        <v>24983</v>
      </c>
    </row>
    <row r="39" spans="1:8" ht="14.5" customHeight="1" x14ac:dyDescent="0.25">
      <c r="A39" s="12" t="s">
        <v>158</v>
      </c>
      <c r="B39" s="3" t="s">
        <v>159</v>
      </c>
      <c r="C39" s="3" t="s">
        <v>66</v>
      </c>
      <c r="D39" s="3" t="s">
        <v>123</v>
      </c>
      <c r="E39" s="7">
        <v>9149470</v>
      </c>
      <c r="F39" s="7">
        <v>55410.3</v>
      </c>
      <c r="G39" s="11">
        <f t="shared" si="1"/>
        <v>165.12218847398407</v>
      </c>
      <c r="H39" s="14">
        <v>48920</v>
      </c>
    </row>
    <row r="40" spans="1:8" ht="14.5" customHeight="1" x14ac:dyDescent="0.25">
      <c r="A40" s="12" t="s">
        <v>158</v>
      </c>
      <c r="B40" s="3" t="s">
        <v>159</v>
      </c>
      <c r="C40" s="3" t="s">
        <v>67</v>
      </c>
      <c r="D40" s="3" t="s">
        <v>144</v>
      </c>
      <c r="E40" s="7">
        <v>38817704</v>
      </c>
      <c r="F40" s="7">
        <v>176684.5</v>
      </c>
      <c r="G40" s="11">
        <f t="shared" si="1"/>
        <v>219.70067549785068</v>
      </c>
      <c r="H40" s="14">
        <v>97199</v>
      </c>
    </row>
    <row r="41" spans="1:8" ht="14.5" customHeight="1" x14ac:dyDescent="0.25">
      <c r="A41" s="12" t="s">
        <v>158</v>
      </c>
      <c r="B41" s="3" t="s">
        <v>159</v>
      </c>
      <c r="C41" s="3" t="s">
        <v>68</v>
      </c>
      <c r="D41" s="3" t="s">
        <v>113</v>
      </c>
      <c r="E41" s="7">
        <v>11403529</v>
      </c>
      <c r="F41" s="7">
        <v>80448.100000000006</v>
      </c>
      <c r="G41" s="11">
        <f t="shared" si="1"/>
        <v>141.7501345588025</v>
      </c>
      <c r="H41" s="14">
        <v>86716</v>
      </c>
    </row>
    <row r="42" spans="1:8" ht="14.5" customHeight="1" x14ac:dyDescent="0.25">
      <c r="A42" s="12" t="s">
        <v>158</v>
      </c>
      <c r="B42" s="3" t="s">
        <v>159</v>
      </c>
      <c r="C42" s="3" t="s">
        <v>69</v>
      </c>
      <c r="D42" s="3" t="s">
        <v>114</v>
      </c>
      <c r="E42" s="7">
        <v>11726532</v>
      </c>
      <c r="F42" s="7">
        <v>69632</v>
      </c>
      <c r="G42" s="11">
        <f t="shared" si="1"/>
        <v>168.4072265625</v>
      </c>
      <c r="H42" s="14">
        <v>99691</v>
      </c>
    </row>
    <row r="43" spans="1:8" ht="14.5" customHeight="1" x14ac:dyDescent="0.25">
      <c r="A43" s="12" t="s">
        <v>158</v>
      </c>
      <c r="B43" s="3" t="s">
        <v>159</v>
      </c>
      <c r="C43" s="3" t="s">
        <v>70</v>
      </c>
      <c r="D43" s="3" t="s">
        <v>138</v>
      </c>
      <c r="E43" s="7">
        <v>24847355</v>
      </c>
      <c r="F43" s="7">
        <v>148899.29999999999</v>
      </c>
      <c r="G43" s="11">
        <f t="shared" si="1"/>
        <v>166.87355145390208</v>
      </c>
      <c r="H43" s="14">
        <v>87013</v>
      </c>
    </row>
    <row r="44" spans="1:8" ht="14.5" customHeight="1" x14ac:dyDescent="0.25">
      <c r="A44" s="12" t="s">
        <v>158</v>
      </c>
      <c r="B44" s="3" t="s">
        <v>159</v>
      </c>
      <c r="C44" s="3" t="s">
        <v>71</v>
      </c>
      <c r="D44" s="3" t="s">
        <v>115</v>
      </c>
      <c r="E44" s="7">
        <v>19330959</v>
      </c>
      <c r="F44" s="7">
        <v>115466.4</v>
      </c>
      <c r="G44" s="11">
        <f t="shared" si="1"/>
        <v>167.41631331712082</v>
      </c>
      <c r="H44" s="14">
        <v>146658</v>
      </c>
    </row>
    <row r="45" spans="1:8" ht="14.5" customHeight="1" x14ac:dyDescent="0.25">
      <c r="A45" s="12" t="s">
        <v>158</v>
      </c>
      <c r="B45" s="3" t="s">
        <v>159</v>
      </c>
      <c r="C45" s="3" t="s">
        <v>72</v>
      </c>
      <c r="D45" s="3" t="s">
        <v>116</v>
      </c>
      <c r="E45" s="7">
        <v>3498623</v>
      </c>
      <c r="F45" s="7">
        <v>21417.599999999999</v>
      </c>
      <c r="G45" s="11">
        <f t="shared" si="1"/>
        <v>163.3527099208128</v>
      </c>
      <c r="H45" s="14">
        <v>41401</v>
      </c>
    </row>
    <row r="46" spans="1:8" ht="14.5" customHeight="1" x14ac:dyDescent="0.25">
      <c r="A46" s="12" t="s">
        <v>158</v>
      </c>
      <c r="B46" s="3" t="s">
        <v>159</v>
      </c>
      <c r="C46" s="3" t="s">
        <v>73</v>
      </c>
      <c r="D46" s="3" t="s">
        <v>141</v>
      </c>
      <c r="E46" s="7">
        <v>33128173</v>
      </c>
      <c r="F46" s="7">
        <v>251678.8</v>
      </c>
      <c r="G46" s="11">
        <f t="shared" si="1"/>
        <v>131.62877842710631</v>
      </c>
      <c r="H46" s="14">
        <v>81458</v>
      </c>
    </row>
    <row r="47" spans="1:8" ht="14.5" customHeight="1" x14ac:dyDescent="0.25">
      <c r="A47" s="12" t="s">
        <v>158</v>
      </c>
      <c r="B47" s="3" t="s">
        <v>159</v>
      </c>
      <c r="C47" s="3" t="s">
        <v>74</v>
      </c>
      <c r="D47" s="3" t="s">
        <v>121</v>
      </c>
      <c r="E47" s="7"/>
      <c r="F47" s="7"/>
      <c r="G47" s="11" t="str">
        <f t="shared" si="1"/>
        <v>N/A</v>
      </c>
      <c r="H47" s="14">
        <v>0</v>
      </c>
    </row>
    <row r="48" spans="1:8" ht="14.5" customHeight="1" x14ac:dyDescent="0.25">
      <c r="A48" s="12" t="s">
        <v>158</v>
      </c>
      <c r="B48" s="3" t="s">
        <v>159</v>
      </c>
      <c r="C48" s="3" t="s">
        <v>75</v>
      </c>
      <c r="D48" s="3" t="s">
        <v>129</v>
      </c>
      <c r="E48" s="7">
        <v>9869696</v>
      </c>
      <c r="F48" s="7">
        <v>101556</v>
      </c>
      <c r="G48" s="11">
        <f t="shared" si="1"/>
        <v>97.184765055732797</v>
      </c>
      <c r="H48" s="14">
        <v>53603</v>
      </c>
    </row>
    <row r="49" spans="1:8" ht="14.5" customHeight="1" x14ac:dyDescent="0.25">
      <c r="A49" s="12" t="s">
        <v>158</v>
      </c>
      <c r="B49" s="3" t="s">
        <v>159</v>
      </c>
      <c r="C49" s="3" t="s">
        <v>76</v>
      </c>
      <c r="D49" s="3" t="s">
        <v>111</v>
      </c>
      <c r="E49" s="7">
        <v>12481745</v>
      </c>
      <c r="F49" s="7">
        <v>64915.199999999997</v>
      </c>
      <c r="G49" s="11">
        <f t="shared" si="1"/>
        <v>192.27769459232968</v>
      </c>
      <c r="H49" s="14">
        <v>60309</v>
      </c>
    </row>
    <row r="50" spans="1:8" ht="14.5" customHeight="1" x14ac:dyDescent="0.25">
      <c r="A50" s="12" t="s">
        <v>158</v>
      </c>
      <c r="B50" s="3" t="s">
        <v>159</v>
      </c>
      <c r="C50" s="3" t="s">
        <v>77</v>
      </c>
      <c r="D50" s="3" t="s">
        <v>139</v>
      </c>
      <c r="E50" s="7">
        <v>53921430</v>
      </c>
      <c r="F50" s="7">
        <v>154975.1</v>
      </c>
      <c r="G50" s="11">
        <f t="shared" si="1"/>
        <v>347.93608779733</v>
      </c>
      <c r="H50" s="14">
        <v>63066</v>
      </c>
    </row>
    <row r="51" spans="1:8" ht="14.5" customHeight="1" x14ac:dyDescent="0.25">
      <c r="A51" s="12" t="s">
        <v>158</v>
      </c>
      <c r="B51" s="3" t="s">
        <v>159</v>
      </c>
      <c r="C51" s="3" t="s">
        <v>78</v>
      </c>
      <c r="D51" s="3" t="s">
        <v>120</v>
      </c>
      <c r="E51" s="7">
        <v>2480503</v>
      </c>
      <c r="F51" s="7">
        <v>25379.200000000001</v>
      </c>
      <c r="G51" s="11">
        <f t="shared" si="1"/>
        <v>97.737635544067587</v>
      </c>
      <c r="H51" s="14">
        <v>18906</v>
      </c>
    </row>
    <row r="52" spans="1:8" ht="14.5" customHeight="1" x14ac:dyDescent="0.25">
      <c r="A52" s="12" t="s">
        <v>158</v>
      </c>
      <c r="B52" s="3" t="s">
        <v>159</v>
      </c>
      <c r="C52" s="3" t="s">
        <v>79</v>
      </c>
      <c r="D52" s="3" t="s">
        <v>124</v>
      </c>
      <c r="E52" s="7">
        <v>4208091</v>
      </c>
      <c r="F52" s="7">
        <v>31707</v>
      </c>
      <c r="G52" s="11">
        <f t="shared" si="1"/>
        <v>132.71804333427949</v>
      </c>
      <c r="H52" s="14">
        <v>28303</v>
      </c>
    </row>
    <row r="53" spans="1:8" ht="14.5" customHeight="1" x14ac:dyDescent="0.25">
      <c r="A53" s="12" t="s">
        <v>158</v>
      </c>
      <c r="B53" s="3" t="s">
        <v>159</v>
      </c>
      <c r="C53" s="3" t="s">
        <v>80</v>
      </c>
      <c r="D53" s="3" t="s">
        <v>117</v>
      </c>
      <c r="E53" s="7">
        <v>18177029</v>
      </c>
      <c r="F53" s="7">
        <v>85691.199999999997</v>
      </c>
      <c r="G53" s="11">
        <f t="shared" si="1"/>
        <v>212.12246998524938</v>
      </c>
      <c r="H53" s="14">
        <v>80414</v>
      </c>
    </row>
    <row r="54" spans="1:8" ht="14.5" customHeight="1" x14ac:dyDescent="0.25">
      <c r="A54" s="12" t="s">
        <v>158</v>
      </c>
      <c r="B54" s="3" t="s">
        <v>159</v>
      </c>
      <c r="C54" s="3" t="s">
        <v>81</v>
      </c>
      <c r="D54" s="3" t="s">
        <v>118</v>
      </c>
      <c r="E54" s="7">
        <v>11261823</v>
      </c>
      <c r="F54" s="7">
        <v>125886.3</v>
      </c>
      <c r="G54" s="11">
        <f t="shared" si="1"/>
        <v>89.460274867082433</v>
      </c>
      <c r="H54" s="14">
        <v>98246</v>
      </c>
    </row>
    <row r="55" spans="1:8" ht="14.5" customHeight="1" x14ac:dyDescent="0.25">
      <c r="A55" s="12" t="s">
        <v>158</v>
      </c>
      <c r="B55" s="3" t="s">
        <v>159</v>
      </c>
      <c r="C55" s="3" t="s">
        <v>82</v>
      </c>
      <c r="D55" s="3" t="s">
        <v>135</v>
      </c>
      <c r="E55" s="7">
        <v>0</v>
      </c>
      <c r="F55" s="7">
        <v>28372.799999999999</v>
      </c>
      <c r="G55" s="11">
        <f t="shared" si="1"/>
        <v>0</v>
      </c>
      <c r="H55" s="14">
        <v>0</v>
      </c>
    </row>
    <row r="56" spans="1:8" ht="14.5" customHeight="1" x14ac:dyDescent="0.25">
      <c r="A56" s="12" t="s">
        <v>158</v>
      </c>
      <c r="B56" s="3" t="s">
        <v>159</v>
      </c>
      <c r="C56" s="3" t="s">
        <v>83</v>
      </c>
      <c r="D56" s="3" t="s">
        <v>102</v>
      </c>
      <c r="E56" s="7">
        <v>155942</v>
      </c>
      <c r="F56" s="7">
        <v>48292.3</v>
      </c>
      <c r="G56" s="11">
        <f t="shared" ref="G56" si="5">IF(ISERROR(E56/F56)=TRUE,"N/A",E56/F56)</f>
        <v>3.229127624900864</v>
      </c>
      <c r="H56" s="14">
        <v>1071</v>
      </c>
    </row>
    <row r="57" spans="1:8" ht="14.5" customHeight="1" x14ac:dyDescent="0.25">
      <c r="A57" s="12" t="s">
        <v>158</v>
      </c>
      <c r="B57" s="3" t="s">
        <v>159</v>
      </c>
      <c r="C57" s="3" t="s">
        <v>156</v>
      </c>
      <c r="D57" s="3" t="s">
        <v>99</v>
      </c>
      <c r="E57" s="7">
        <v>0</v>
      </c>
      <c r="F57" s="7">
        <v>0</v>
      </c>
      <c r="G57" s="11" t="str">
        <f t="shared" ref="G57" si="6">IF(ISERROR(E57/F57)=TRUE,"N/A",E57/F57)</f>
        <v>N/A</v>
      </c>
      <c r="H57" s="14">
        <v>0</v>
      </c>
    </row>
  </sheetData>
  <sheetProtection algorithmName="SHA-512" hashValue="N64BLz/BiF9Q8XoX+D1wI92liBqDZvisMA+/eh33wWQtpqUC9KOle6jRyvJkTlAC+L0SCYZS3F1/xGUBWlHshw==" saltValue="HJuKwZLRpCyRJQt7gcS2L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194A6F2A85A429CFBC92858145CBD" ma:contentTypeVersion="18" ma:contentTypeDescription="Create a new document." ma:contentTypeScope="" ma:versionID="9ab28b9db3bbd0a2afbc792e622bede3">
  <xsd:schema xmlns:xsd="http://www.w3.org/2001/XMLSchema" xmlns:xs="http://www.w3.org/2001/XMLSchema" xmlns:p="http://schemas.microsoft.com/office/2006/metadata/properties" xmlns:ns2="8017b8e9-90f1-45d4-9591-22d5bcd1803d" xmlns:ns3="fa206f85-77e9-4cb7-87d7-1bf038a27a5b" targetNamespace="http://schemas.microsoft.com/office/2006/metadata/properties" ma:root="true" ma:fieldsID="23113017f98060683eadc253800ab51c" ns2:_="" ns3:_="">
    <xsd:import namespace="8017b8e9-90f1-45d4-9591-22d5bcd1803d"/>
    <xsd:import namespace="fa206f85-77e9-4cb7-87d7-1bf038a27a5b"/>
    <xsd:element name="properties">
      <xsd:complexType>
        <xsd:sequence>
          <xsd:element name="documentManagement">
            <xsd:complexType>
              <xsd:all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7b8e9-90f1-45d4-9591-22d5bcd1803d" elementFormDefault="qualified">
    <xsd:import namespace="http://schemas.microsoft.com/office/2006/documentManagement/types"/>
    <xsd:import namespace="http://schemas.microsoft.com/office/infopath/2007/PartnerControls"/>
    <xsd:element name="Notes0" ma:index="4" nillable="true" ma:displayName="Notes" ma:description="Please capture information related to the signed agreements. 6-line maximum." ma:internalName="Notes0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06f85-77e9-4cb7-87d7-1bf038a27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881a5a6-616a-4b1a-ae87-813724fc83a8}" ma:internalName="TaxCatchAll" ma:showField="CatchAllData" ma:web="fa206f85-77e9-4cb7-87d7-1bf038a27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17b8e9-90f1-45d4-9591-22d5bcd1803d">
      <Terms xmlns="http://schemas.microsoft.com/office/infopath/2007/PartnerControls"/>
    </lcf76f155ced4ddcb4097134ff3c332f>
    <TaxCatchAll xmlns="fa206f85-77e9-4cb7-87d7-1bf038a27a5b" xsi:nil="true"/>
    <Notes0 xmlns="8017b8e9-90f1-45d4-9591-22d5bcd1803d" xsi:nil="true"/>
  </documentManagement>
</p:properties>
</file>

<file path=customXml/itemProps1.xml><?xml version="1.0" encoding="utf-8"?>
<ds:datastoreItem xmlns:ds="http://schemas.openxmlformats.org/officeDocument/2006/customXml" ds:itemID="{E7762A48-0EC9-47CE-A04D-BA40E7238342}"/>
</file>

<file path=customXml/itemProps2.xml><?xml version="1.0" encoding="utf-8"?>
<ds:datastoreItem xmlns:ds="http://schemas.openxmlformats.org/officeDocument/2006/customXml" ds:itemID="{CFF73A2B-7F56-4EF7-9867-DDA84AF7E740}"/>
</file>

<file path=customXml/itemProps3.xml><?xml version="1.0" encoding="utf-8"?>
<ds:datastoreItem xmlns:ds="http://schemas.openxmlformats.org/officeDocument/2006/customXml" ds:itemID="{1E595355-CA65-4814-8AB9-30B1C15D98B7}"/>
</file>

<file path=docMetadata/LabelInfo.xml><?xml version="1.0" encoding="utf-8"?>
<clbl:labelList xmlns:clbl="http://schemas.microsoft.com/office/2020/mipLabelMetadata">
  <clbl:label id="{6197edc2-01c0-4b24-8919-8f827d5c4dfa}" enabled="0" method="" siteId="{6197edc2-01c0-4b24-8919-8f827d5c4d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Cost Recovery</vt:lpstr>
      <vt:lpstr>Avoidable Op Exp by Psgr Rev</vt:lpstr>
      <vt:lpstr>FullyAllocated Exp by PsgrRev</vt:lpstr>
      <vt:lpstr>Average &amp; Total Ridership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2025-12-16T22:19:05Z</dcterms:created>
  <dcterms:modified xsi:type="dcterms:W3CDTF">2025-12-16T22:20:06Z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0x010100316194A6F2A85A429CFBC92858145CBD</vt:lpwstr>
  </property>
</Properties>
</file>