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13" documentId="8_{608F187C-55E4-45F2-B31E-EEC91422A54B}" xr6:coauthVersionLast="47" xr6:coauthVersionMax="47" xr10:uidLastSave="{E5C9FA31-0275-476D-A24D-9F43BD1296BF}"/>
  <bookViews>
    <workbookView xWindow="35400" yWindow="1680" windowWidth="21600" windowHeight="11175" firstSheet="2" activeTab="4" xr2:uid="{3F5FEE20-BAFA-4E1A-8683-78B0580EC9F0}"/>
  </bookViews>
  <sheets>
    <sheet name="Notes" sheetId="11" r:id="rId1"/>
    <sheet name="Cost Recovery" sheetId="1" r:id="rId2"/>
    <sheet name="Avoidable Op Exp by Psgr Rev" sheetId="2" r:id="rId3"/>
    <sheet name="FullyAllocated Exp by PsgrRev" sheetId="3" r:id="rId4"/>
    <sheet name="Average &amp; Total Ridership" sheetId="4" r:id="rId5"/>
  </sheets>
  <definedNames>
    <definedName name="__FPMExcelClient_Connection" localSheetId="4">"_FPM_BPCNW10_[http://sabppas86p.amtrak.ad.nrpc:8000/sap/bpc/]_[Amtrak]_[APT_Report]_[false]_[false]\1"</definedName>
    <definedName name="_xlnm._FilterDatabase" localSheetId="2" hidden="1">'Avoidable Op Exp by Psgr Rev'!$A$2:$H$112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4" l="1"/>
  <c r="G30" i="4"/>
  <c r="G57" i="1" l="1"/>
  <c r="G30" i="1"/>
  <c r="G11" i="4"/>
  <c r="G16" i="4"/>
  <c r="H111" i="3" l="1"/>
  <c r="H112" i="3"/>
  <c r="H58" i="3"/>
  <c r="H57" i="3"/>
  <c r="G3" i="4"/>
  <c r="G4" i="4" l="1"/>
  <c r="H112" i="2" l="1"/>
  <c r="H111" i="2"/>
  <c r="H58" i="2"/>
  <c r="H57" i="2"/>
  <c r="G47" i="4" l="1"/>
  <c r="H91" i="3" l="1"/>
  <c r="H92" i="3"/>
  <c r="G47" i="1"/>
  <c r="G34" i="4" l="1"/>
  <c r="G8" i="4"/>
  <c r="G5" i="4"/>
  <c r="G35" i="4"/>
  <c r="G50" i="4" l="1"/>
  <c r="G46" i="4"/>
  <c r="G12" i="4"/>
  <c r="G26" i="4"/>
  <c r="G24" i="4"/>
  <c r="G49" i="4"/>
  <c r="G52" i="4"/>
  <c r="G48" i="4"/>
  <c r="G14" i="4"/>
  <c r="G36" i="4"/>
  <c r="G38" i="4"/>
  <c r="G54" i="4"/>
  <c r="G40" i="4"/>
  <c r="G15" i="4"/>
  <c r="G17" i="4"/>
  <c r="G42" i="4"/>
  <c r="G33" i="4"/>
  <c r="G27" i="4"/>
  <c r="G45" i="4"/>
  <c r="G51" i="4"/>
  <c r="G23" i="4"/>
  <c r="G31" i="4"/>
  <c r="G53" i="4"/>
  <c r="G7" i="4"/>
  <c r="G39" i="4"/>
  <c r="G25" i="4"/>
  <c r="G37" i="4"/>
  <c r="G28" i="4"/>
  <c r="G18" i="4"/>
  <c r="G13" i="4"/>
  <c r="G43" i="4"/>
  <c r="G29" i="4"/>
  <c r="G20" i="4"/>
  <c r="G32" i="4"/>
  <c r="G9" i="4"/>
  <c r="G19" i="4"/>
  <c r="G44" i="4"/>
  <c r="G10" i="4"/>
  <c r="G22" i="4"/>
  <c r="G56" i="4"/>
  <c r="G41" i="4"/>
  <c r="G21" i="4"/>
  <c r="H91" i="2"/>
  <c r="H92" i="2"/>
  <c r="G53" i="1" l="1"/>
  <c r="G32" i="1"/>
  <c r="G54" i="1"/>
  <c r="G20" i="1"/>
  <c r="G44" i="1"/>
  <c r="G42" i="1"/>
  <c r="G52" i="1"/>
  <c r="G15" i="1"/>
  <c r="H27" i="3"/>
  <c r="G3" i="1"/>
  <c r="H3" i="3"/>
  <c r="G55" i="1"/>
  <c r="G14" i="1"/>
  <c r="G21" i="1"/>
  <c r="G31" i="1"/>
  <c r="H44" i="3"/>
  <c r="G16" i="1"/>
  <c r="G35" i="1"/>
  <c r="H67" i="3"/>
  <c r="G18" i="1"/>
  <c r="G51" i="1"/>
  <c r="H99" i="3"/>
  <c r="G48" i="1"/>
  <c r="H93" i="3"/>
  <c r="G9" i="1"/>
  <c r="G8" i="1"/>
  <c r="G23" i="1"/>
  <c r="G13" i="1"/>
  <c r="H23" i="3"/>
  <c r="G56" i="1"/>
  <c r="G36" i="1"/>
  <c r="G37" i="1"/>
  <c r="G46" i="1"/>
  <c r="G33" i="1"/>
  <c r="G34" i="1"/>
  <c r="G41" i="1"/>
  <c r="H55" i="3"/>
  <c r="G29" i="1"/>
  <c r="H54" i="3"/>
  <c r="G28" i="1"/>
  <c r="G22" i="1"/>
  <c r="G19" i="1"/>
  <c r="G38" i="1"/>
  <c r="G50" i="1"/>
  <c r="G26" i="1"/>
  <c r="H31" i="3"/>
  <c r="G17" i="1"/>
  <c r="H77" i="3"/>
  <c r="G40" i="1"/>
  <c r="G10" i="1"/>
  <c r="G49" i="1"/>
  <c r="G7" i="1"/>
  <c r="H87" i="3"/>
  <c r="G39" i="1"/>
  <c r="G43" i="1"/>
  <c r="G5" i="1"/>
  <c r="G24" i="1"/>
  <c r="G55" i="4"/>
  <c r="H45" i="3"/>
  <c r="G6" i="4"/>
  <c r="G12" i="1"/>
  <c r="G6" i="1"/>
  <c r="G27" i="1"/>
  <c r="H73" i="3"/>
  <c r="H16" i="3" l="1"/>
  <c r="H24" i="3"/>
  <c r="H110" i="3"/>
  <c r="H28" i="3"/>
  <c r="H46" i="3"/>
  <c r="H78" i="3"/>
  <c r="H94" i="3"/>
  <c r="H74" i="3"/>
  <c r="G25" i="1"/>
  <c r="H68" i="3"/>
  <c r="H15" i="3"/>
  <c r="G4" i="1"/>
  <c r="H50" i="3"/>
  <c r="H100" i="3"/>
  <c r="H88" i="3"/>
  <c r="H64" i="3"/>
  <c r="H19" i="3"/>
  <c r="H33" i="3"/>
  <c r="H12" i="3"/>
  <c r="H49" i="3"/>
  <c r="H75" i="3"/>
  <c r="H40" i="3"/>
  <c r="H37" i="3"/>
  <c r="H98" i="3"/>
  <c r="H32" i="3"/>
  <c r="H106" i="3"/>
  <c r="H26" i="3"/>
  <c r="H80" i="3"/>
  <c r="H43" i="3"/>
  <c r="H83" i="3"/>
  <c r="H9" i="3"/>
  <c r="H22" i="3"/>
  <c r="H25" i="3"/>
  <c r="H13" i="3"/>
  <c r="H109" i="3"/>
  <c r="H11" i="3"/>
  <c r="H7" i="3"/>
  <c r="H48" i="3"/>
  <c r="H108" i="3"/>
  <c r="H102" i="3"/>
  <c r="H65" i="3"/>
  <c r="H60" i="3"/>
  <c r="H14" i="3"/>
  <c r="H84" i="3"/>
  <c r="H107" i="3"/>
  <c r="H59" i="3"/>
  <c r="H86" i="3"/>
  <c r="H8" i="3"/>
  <c r="H20" i="3"/>
  <c r="H85" i="3"/>
  <c r="H96" i="3"/>
  <c r="H29" i="3"/>
  <c r="H79" i="3"/>
  <c r="H10" i="3"/>
  <c r="G45" i="1"/>
  <c r="H61" i="3"/>
  <c r="H69" i="3"/>
  <c r="H51" i="3"/>
  <c r="H53" i="3"/>
  <c r="H34" i="3"/>
  <c r="G11" i="1"/>
  <c r="H81" i="3"/>
  <c r="H56" i="3"/>
  <c r="H52" i="3"/>
  <c r="H21" i="3"/>
  <c r="H70" i="3"/>
  <c r="H105" i="3"/>
  <c r="H97" i="3"/>
  <c r="H41" i="3"/>
  <c r="H90" i="3"/>
  <c r="H72" i="3"/>
  <c r="H17" i="3"/>
  <c r="H35" i="3"/>
  <c r="H89" i="3"/>
  <c r="H38" i="3"/>
  <c r="H4" i="3"/>
  <c r="H71" i="3"/>
  <c r="H76" i="3"/>
  <c r="H104" i="3"/>
  <c r="H82" i="3"/>
  <c r="H62" i="3"/>
  <c r="H18" i="3"/>
  <c r="H95" i="3"/>
  <c r="H39" i="3"/>
  <c r="H101" i="3"/>
  <c r="H63" i="3"/>
  <c r="H30" i="3"/>
  <c r="H47" i="3"/>
  <c r="H103" i="3"/>
  <c r="H36" i="3"/>
  <c r="H42" i="3"/>
  <c r="H66" i="3"/>
  <c r="H88" i="2" l="1"/>
  <c r="H87" i="2"/>
  <c r="H102" i="2"/>
  <c r="H101" i="2"/>
  <c r="H42" i="2"/>
  <c r="H41" i="2"/>
  <c r="H62" i="2"/>
  <c r="H61" i="2"/>
  <c r="H4" i="2"/>
  <c r="H104" i="2"/>
  <c r="H103" i="2"/>
  <c r="H16" i="2"/>
  <c r="H15" i="2"/>
  <c r="H94" i="2"/>
  <c r="H93" i="2"/>
  <c r="H98" i="2"/>
  <c r="H97" i="2"/>
  <c r="H31" i="2"/>
  <c r="H32" i="2"/>
  <c r="H7" i="2"/>
  <c r="H8" i="2"/>
  <c r="H68" i="2"/>
  <c r="H67" i="2"/>
  <c r="H52" i="2"/>
  <c r="H51" i="2"/>
  <c r="H100" i="2"/>
  <c r="H99" i="2"/>
  <c r="H6" i="3"/>
  <c r="H5" i="3"/>
  <c r="H3" i="2"/>
  <c r="H26" i="2" l="1"/>
  <c r="H25" i="2"/>
  <c r="H109" i="2"/>
  <c r="H110" i="2"/>
  <c r="H55" i="2"/>
  <c r="H56" i="2"/>
  <c r="H64" i="2"/>
  <c r="H63" i="2"/>
  <c r="H20" i="2"/>
  <c r="H19" i="2"/>
  <c r="H48" i="2"/>
  <c r="H47" i="2"/>
  <c r="H30" i="2"/>
  <c r="H29" i="2"/>
  <c r="H28" i="2"/>
  <c r="H27" i="2"/>
  <c r="H40" i="2"/>
  <c r="H39" i="2"/>
  <c r="H9" i="2"/>
  <c r="H10" i="2"/>
  <c r="H90" i="2"/>
  <c r="H89" i="2"/>
  <c r="H34" i="2"/>
  <c r="H45" i="2"/>
  <c r="H46" i="2"/>
  <c r="H24" i="2"/>
  <c r="H22" i="2"/>
  <c r="H21" i="2"/>
  <c r="H78" i="2"/>
  <c r="H77" i="2"/>
  <c r="H36" i="2"/>
  <c r="H35" i="2"/>
  <c r="H95" i="2"/>
  <c r="H96" i="2"/>
  <c r="H18" i="2"/>
  <c r="H17" i="2"/>
  <c r="H84" i="2"/>
  <c r="H83" i="2"/>
  <c r="H74" i="2"/>
  <c r="H73" i="2"/>
  <c r="H50" i="2"/>
  <c r="H49" i="2"/>
  <c r="H80" i="2"/>
  <c r="H79" i="2"/>
  <c r="H59" i="2"/>
  <c r="H60" i="2"/>
  <c r="H106" i="2"/>
  <c r="H105" i="2"/>
  <c r="H53" i="2"/>
  <c r="H44" i="2"/>
  <c r="H43" i="2"/>
  <c r="H86" i="2"/>
  <c r="H85" i="2"/>
  <c r="H70" i="2"/>
  <c r="H69" i="2"/>
  <c r="H72" i="2"/>
  <c r="H81" i="2"/>
  <c r="H82" i="2"/>
  <c r="H33" i="2"/>
  <c r="H37" i="2"/>
  <c r="H38" i="2"/>
  <c r="H14" i="2"/>
  <c r="H13" i="2"/>
  <c r="H23" i="2"/>
  <c r="H71" i="2"/>
  <c r="H75" i="2"/>
  <c r="H76" i="2"/>
  <c r="H108" i="2"/>
  <c r="H107" i="2"/>
  <c r="H12" i="2"/>
  <c r="H11" i="2"/>
  <c r="H65" i="2"/>
  <c r="H66" i="2"/>
  <c r="H54" i="2"/>
  <c r="H6" i="2" l="1"/>
  <c r="H5" i="2"/>
</calcChain>
</file>

<file path=xl/sharedStrings.xml><?xml version="1.0" encoding="utf-8"?>
<sst xmlns="http://schemas.openxmlformats.org/spreadsheetml/2006/main" count="1601" uniqueCount="161">
  <si>
    <t>Notes:</t>
  </si>
  <si>
    <t>1) System-wide (Total Amtrak) includes ANC &amp; INF service lines</t>
  </si>
  <si>
    <t>2) Fully Allocated Adjusted Operating Expense is Total Operating Expense (AC_740300_H2) excluding:</t>
  </si>
  <si>
    <t>AC_502041</t>
  </si>
  <si>
    <t>OPEB'S (OTHER POSTRETIREMENT EMPLOYEE BENEFITS)</t>
  </si>
  <si>
    <t>AC_502042</t>
  </si>
  <si>
    <t>PAY-AS-YOU-GO OFFSET (OTHER POSTRETIRE EMP BNFTS)</t>
  </si>
  <si>
    <t>CC_9240</t>
  </si>
  <si>
    <t>OIG</t>
  </si>
  <si>
    <t>AC_740266_H2</t>
  </si>
  <si>
    <t>Depreciation</t>
  </si>
  <si>
    <t>AC_740181_H2</t>
  </si>
  <si>
    <t>Insurance Recoveries</t>
  </si>
  <si>
    <t>AC_502024</t>
  </si>
  <si>
    <t>PENSION</t>
  </si>
  <si>
    <t>AC_506131</t>
  </si>
  <si>
    <t>SaaS Implementation Cost Amortization</t>
  </si>
  <si>
    <t>3) Avoidable Operating Expense is Total Variable Costs (Frequency Variable &amp; Route Variable)</t>
  </si>
  <si>
    <t>4) Passenger Miles - total miles traveled by all passengers per Revenue Accounting</t>
  </si>
  <si>
    <t>5) Train Miles - number of train miles made by a train/route</t>
  </si>
  <si>
    <t>6) Ridership - per Marketing's Monthly Revenue &amp; Ridership report</t>
  </si>
  <si>
    <t>7) Route descriptions based on Marketing report</t>
  </si>
  <si>
    <t>8) Route description updates for RT_17 (from "Great River Hiawatha" to "Borealis") &amp; RT_64 (from "Gulf Coast Limited" to "Mardi Gras Service")</t>
  </si>
  <si>
    <t>Cost Recovery - System-wide and Route</t>
  </si>
  <si>
    <t>FY</t>
  </si>
  <si>
    <t>Quarter</t>
  </si>
  <si>
    <t>APT_Code</t>
  </si>
  <si>
    <t>Route</t>
  </si>
  <si>
    <t>Adjusted Operating Revenue</t>
  </si>
  <si>
    <t>Fully Allocated Adjusted Operating Expense</t>
  </si>
  <si>
    <t>Cost Recovery</t>
  </si>
  <si>
    <t>APT_All_APT</t>
  </si>
  <si>
    <t>APT_RT_NTS</t>
  </si>
  <si>
    <t>APT_RT_01</t>
  </si>
  <si>
    <t>APT_RT_03</t>
  </si>
  <si>
    <t>APT_RT_04</t>
  </si>
  <si>
    <t>APT_RT_05</t>
  </si>
  <si>
    <t>APT_RT_07</t>
  </si>
  <si>
    <t>APT_RT_09</t>
  </si>
  <si>
    <t>APT_RT_11</t>
  </si>
  <si>
    <t>APT_RT_12</t>
  </si>
  <si>
    <t>APT_RT_14</t>
  </si>
  <si>
    <t>APT_RT_15</t>
  </si>
  <si>
    <t>APT_RT_16</t>
  </si>
  <si>
    <t>APT_RT_17</t>
  </si>
  <si>
    <t>APT_RT_18</t>
  </si>
  <si>
    <t>APT_RT_19</t>
  </si>
  <si>
    <t>APT_RT_20</t>
  </si>
  <si>
    <t>APT_RT_21</t>
  </si>
  <si>
    <t>APT_RT_22</t>
  </si>
  <si>
    <t>APT_RT_23</t>
  </si>
  <si>
    <t>APT_RT_24</t>
  </si>
  <si>
    <t>APT_RT_25</t>
  </si>
  <si>
    <t>APT_RT_26</t>
  </si>
  <si>
    <t>APT_RT_27</t>
  </si>
  <si>
    <t>APT_RT_28</t>
  </si>
  <si>
    <t>APT_RT_29</t>
  </si>
  <si>
    <t>APT_RT_30</t>
  </si>
  <si>
    <t>APT_RT_32</t>
  </si>
  <si>
    <t>APT_RT_33</t>
  </si>
  <si>
    <t>APT_RT_34</t>
  </si>
  <si>
    <t>APT_RT_35</t>
  </si>
  <si>
    <t>APT_RT_36</t>
  </si>
  <si>
    <t>APT_RT_37</t>
  </si>
  <si>
    <t>APT_RT_39</t>
  </si>
  <si>
    <t>APT_RT_40</t>
  </si>
  <si>
    <t>APT_RT_41</t>
  </si>
  <si>
    <t>APT_RT_45</t>
  </si>
  <si>
    <t>APT_RT_46</t>
  </si>
  <si>
    <t>APT_RT_47</t>
  </si>
  <si>
    <t>APT_RT_48</t>
  </si>
  <si>
    <t>APT_RT_50</t>
  </si>
  <si>
    <t>APT_RT_51</t>
  </si>
  <si>
    <t>APT_RT_52</t>
  </si>
  <si>
    <t>APT_RT_54</t>
  </si>
  <si>
    <t>APT_RT_56</t>
  </si>
  <si>
    <t>APT_RT_57</t>
  </si>
  <si>
    <t>APT_RT_63</t>
  </si>
  <si>
    <t>APT_RT_64</t>
  </si>
  <si>
    <t>APT_RT_65</t>
  </si>
  <si>
    <t>APT_RT_66</t>
  </si>
  <si>
    <t>APT_RT_67</t>
  </si>
  <si>
    <t>APT_RT_96</t>
  </si>
  <si>
    <t>APT_RT_99</t>
  </si>
  <si>
    <t>Avoidable Operating Expense Covered by Passenger Revenue - Route</t>
  </si>
  <si>
    <t>Adjusted with State Operating Payments</t>
  </si>
  <si>
    <t>Avoidable Operating Expense</t>
  </si>
  <si>
    <t>Passenger Revenue</t>
  </si>
  <si>
    <t>Avoidable Operating Exp Covered by Passenger Revenue</t>
  </si>
  <si>
    <t>Yes</t>
  </si>
  <si>
    <t>No</t>
  </si>
  <si>
    <t>Fully Allocated Adjusted Operating Expense Covered by Passenger Revenue - Route</t>
  </si>
  <si>
    <t>Fully Allocated Adj Operating Expense</t>
  </si>
  <si>
    <t>Fully Allocated Adj Operating Exp Covered by Passenger Revenue</t>
  </si>
  <si>
    <t>Average and Total Ridership - Route</t>
  </si>
  <si>
    <t>Passenger Miles</t>
  </si>
  <si>
    <t>Train Miles</t>
  </si>
  <si>
    <t>Average Ridership</t>
  </si>
  <si>
    <t>Total Ridership (Mktg)</t>
  </si>
  <si>
    <t>Long Distance Adjustments</t>
  </si>
  <si>
    <t>Acela Express</t>
  </si>
  <si>
    <t>Northeast Regional</t>
  </si>
  <si>
    <t>NEC Special Trains</t>
  </si>
  <si>
    <t>Downeaster</t>
  </si>
  <si>
    <t>Empire South</t>
  </si>
  <si>
    <t>Empire West/Maple Leaf</t>
  </si>
  <si>
    <t>Adirondack</t>
  </si>
  <si>
    <t>Ethan Allen</t>
  </si>
  <si>
    <t>Vermonter</t>
  </si>
  <si>
    <t>New Haven - Springfield</t>
  </si>
  <si>
    <t>Keystone</t>
  </si>
  <si>
    <t>Pennsylvanian</t>
  </si>
  <si>
    <t>Berkshire Flyer</t>
  </si>
  <si>
    <t>Washington-Lynchburg/Roanoke</t>
  </si>
  <si>
    <t>Washington-Newport News</t>
  </si>
  <si>
    <t>Washington-Norfolk</t>
  </si>
  <si>
    <t>Washington-Richmond</t>
  </si>
  <si>
    <t>Carolinian</t>
  </si>
  <si>
    <t>Piedmont</t>
  </si>
  <si>
    <t>Heartland Flyer</t>
  </si>
  <si>
    <t>Mardi Gras Service</t>
  </si>
  <si>
    <t>Hoosier State</t>
  </si>
  <si>
    <t>Wolverine</t>
  </si>
  <si>
    <t>Blue Water</t>
  </si>
  <si>
    <t>Pere Marquette</t>
  </si>
  <si>
    <t>Hiawatha</t>
  </si>
  <si>
    <t>Lincoln Service</t>
  </si>
  <si>
    <t>Illini / Saluki</t>
  </si>
  <si>
    <t>Illinois Zephyr/Carl Sandburg</t>
  </si>
  <si>
    <t>Missouri River Runner</t>
  </si>
  <si>
    <t>Borealis</t>
  </si>
  <si>
    <t>Pacific Surfliner</t>
  </si>
  <si>
    <t>Capitol Corridor</t>
  </si>
  <si>
    <t>Cascades</t>
  </si>
  <si>
    <t>Non-NEC Special Trains</t>
  </si>
  <si>
    <t>Silver Star</t>
  </si>
  <si>
    <t>Silver Meteor</t>
  </si>
  <si>
    <t>Palmetto</t>
  </si>
  <si>
    <t>Auto Train</t>
  </si>
  <si>
    <t>City of New Orleans</t>
  </si>
  <si>
    <t>Crescent</t>
  </si>
  <si>
    <t>Cardinal</t>
  </si>
  <si>
    <t>Capitol Limited</t>
  </si>
  <si>
    <t>Lake Shore Ltd</t>
  </si>
  <si>
    <t>Empire Builder</t>
  </si>
  <si>
    <t>California Zephyr</t>
  </si>
  <si>
    <t>Southwest Chief</t>
  </si>
  <si>
    <t>Coast Starlight</t>
  </si>
  <si>
    <t>Texas Eagle</t>
  </si>
  <si>
    <t>Sunset Limited</t>
  </si>
  <si>
    <t>National Train Service</t>
  </si>
  <si>
    <t>System-wide (Total Amtrak)</t>
  </si>
  <si>
    <t>9) Added new route 31 Floridian</t>
  </si>
  <si>
    <t>Floridian</t>
  </si>
  <si>
    <t>APT_RT_31</t>
  </si>
  <si>
    <t>APT_RT_LD_ADJ</t>
  </si>
  <si>
    <t>10) Added new LD ADJ route for Plan/Fcst completion factor stat adjustments</t>
  </si>
  <si>
    <t>Gold Runner</t>
  </si>
  <si>
    <t>11) Route description updates for RT_39 (from "San Joaquin" to "Gold Runner")</t>
  </si>
  <si>
    <t>2026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</si>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</sst>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41" fontId="3" fillId="0" borderId="1" xfId="0" applyNumberFormat="1" applyFont="1" applyBorder="1"/>
    <xf numFmtId="42" fontId="3" fillId="0" borderId="1" xfId="0" applyNumberFormat="1" applyFont="1" applyBorder="1"/>
    <xf numFmtId="44" fontId="3" fillId="0" borderId="1" xfId="1" applyNumberFormat="1" applyFont="1" applyBorder="1" applyAlignment="1">
      <alignment horizontal="center"/>
    </xf>
    <xf numFmtId="9" fontId="3" fillId="0" borderId="1" xfId="1" applyFont="1" applyBorder="1" applyAlignment="1">
      <alignment horizontal="right"/>
    </xf>
    <xf numFmtId="41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vertical="top" wrapText="1"/>
    </xf>
    <xf numFmtId="41" fontId="3" fillId="3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</cellXfs>
  <cellStyles count="6">
    <cellStyle name="Normal" xfId="0" builtinId="0"/>
    <cellStyle name="Normal - Style1" xfId="2" xr:uid="{9793DB2C-71DE-42B7-8262-87C0D4EA84AB}"/>
    <cellStyle name="Normal 10" xfId="3" xr:uid="{18BEEBDC-AB47-4A6C-BBF4-485C1719EEC8}"/>
    <cellStyle name="Normal 2 11" xfId="5" xr:uid="{0D709152-B0D4-42F8-9566-15D061F04DA2}"/>
    <cellStyle name="Percent" xfId="1" builtinId="5"/>
    <cellStyle name="Percent 2" xfId="4" xr:uid="{5386C6D7-4652-4BF6-B02A-90ABF5B20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3DD5-E363-4A31-9AA8-28580C5E2F3E}">
  <sheetPr codeName="Sheet9"/>
  <dimension ref="A1:B19"/>
  <sheetViews>
    <sheetView workbookViewId="0"/>
  </sheetViews>
  <sheetFormatPr defaultColWidth="8.7265625" defaultRowHeight="12.5" x14ac:dyDescent="0.25"/>
  <cols>
    <col min="1" max="1" width="17.453125" style="1" customWidth="1"/>
    <col min="2" max="2" width="13.453125" style="1" bestFit="1" customWidth="1"/>
    <col min="3" max="16384" width="8.7265625" style="1"/>
  </cols>
  <sheetData>
    <row r="1" spans="1:2" ht="13" x14ac:dyDescent="0.3">
      <c r="A1" s="15" t="s">
        <v>0</v>
      </c>
    </row>
    <row r="2" spans="1:2" x14ac:dyDescent="0.25">
      <c r="A2" s="16" t="s">
        <v>1</v>
      </c>
    </row>
    <row r="3" spans="1:2" x14ac:dyDescent="0.25">
      <c r="A3" s="16" t="s">
        <v>2</v>
      </c>
    </row>
    <row r="4" spans="1:2" x14ac:dyDescent="0.25">
      <c r="A4" s="17" t="s">
        <v>3</v>
      </c>
      <c r="B4" s="1" t="s">
        <v>4</v>
      </c>
    </row>
    <row r="5" spans="1:2" x14ac:dyDescent="0.25">
      <c r="A5" s="17" t="s">
        <v>5</v>
      </c>
      <c r="B5" s="1" t="s">
        <v>6</v>
      </c>
    </row>
    <row r="6" spans="1:2" x14ac:dyDescent="0.25">
      <c r="A6" s="17" t="s">
        <v>7</v>
      </c>
      <c r="B6" s="1" t="s">
        <v>8</v>
      </c>
    </row>
    <row r="7" spans="1:2" x14ac:dyDescent="0.25">
      <c r="A7" s="17" t="s">
        <v>9</v>
      </c>
      <c r="B7" s="1" t="s">
        <v>10</v>
      </c>
    </row>
    <row r="8" spans="1:2" x14ac:dyDescent="0.25">
      <c r="A8" s="17" t="s">
        <v>11</v>
      </c>
      <c r="B8" s="1" t="s">
        <v>12</v>
      </c>
    </row>
    <row r="9" spans="1:2" x14ac:dyDescent="0.25">
      <c r="A9" s="17" t="s">
        <v>13</v>
      </c>
      <c r="B9" s="1" t="s">
        <v>14</v>
      </c>
    </row>
    <row r="10" spans="1:2" x14ac:dyDescent="0.25">
      <c r="A10" s="17" t="s">
        <v>15</v>
      </c>
      <c r="B10" s="1" t="s">
        <v>16</v>
      </c>
    </row>
    <row r="11" spans="1:2" x14ac:dyDescent="0.25">
      <c r="A11" s="16" t="s">
        <v>17</v>
      </c>
    </row>
    <row r="12" spans="1:2" x14ac:dyDescent="0.25">
      <c r="A12" s="16" t="s">
        <v>18</v>
      </c>
    </row>
    <row r="13" spans="1:2" x14ac:dyDescent="0.25">
      <c r="A13" s="16" t="s">
        <v>19</v>
      </c>
    </row>
    <row r="14" spans="1:2" x14ac:dyDescent="0.25">
      <c r="A14" s="16" t="s">
        <v>20</v>
      </c>
    </row>
    <row r="15" spans="1:2" x14ac:dyDescent="0.25">
      <c r="A15" s="16" t="s">
        <v>21</v>
      </c>
    </row>
    <row r="16" spans="1:2" x14ac:dyDescent="0.25">
      <c r="A16" s="16" t="s">
        <v>22</v>
      </c>
    </row>
    <row r="17" spans="1:1" x14ac:dyDescent="0.25">
      <c r="A17" s="16" t="s">
        <v>152</v>
      </c>
    </row>
    <row r="18" spans="1:1" x14ac:dyDescent="0.25">
      <c r="A18" s="16" t="s">
        <v>156</v>
      </c>
    </row>
    <row r="19" spans="1:1" x14ac:dyDescent="0.25">
      <c r="A19" s="16" t="s">
        <v>158</v>
      </c>
    </row>
  </sheetData>
  <sheetProtection algorithmName="SHA-512" hashValue="vtxe5gLsrMNJdvKNACJHHqnni2Ik20UFGsY9kk3tZ2wiJz/2w7p5rUkIfGkT6OeRO308YNjb2UROiug1M2DdLg==" saltValue="JGt3wAaQJRZ6rGukTd4AyA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D304-7716-4DF1-B7EC-85106507AA15}">
  <sheetPr codeName="Sheet2"/>
  <dimension ref="A1:G57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.453125" style="1" bestFit="1" customWidth="1"/>
    <col min="3" max="3" width="15.36328125" style="1" bestFit="1" customWidth="1"/>
    <col min="4" max="4" width="26.81640625" style="1" bestFit="1" customWidth="1"/>
    <col min="5" max="6" width="23.81640625" style="1" bestFit="1" customWidth="1"/>
    <col min="7" max="7" width="12.54296875" style="1" bestFit="1" customWidth="1"/>
    <col min="8" max="16384" width="8.7265625" style="1"/>
  </cols>
  <sheetData>
    <row r="1" spans="1:7" x14ac:dyDescent="0.25">
      <c r="A1" s="2" t="s">
        <v>23</v>
      </c>
    </row>
    <row r="2" spans="1:7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pans="1:7" ht="14.5" customHeight="1" x14ac:dyDescent="0.25">
      <c r="A3" s="12" t="s">
        <v>159</v>
      </c>
      <c r="B3" s="3" t="s">
        <v>160</v>
      </c>
      <c r="C3" s="3" t="s">
        <v>31</v>
      </c>
      <c r="D3" s="3" t="s">
        <v>151</v>
      </c>
      <c r="E3" s="8">
        <v>1063481981.900483</v>
      </c>
      <c r="F3" s="8">
        <v>1138038420.3918018</v>
      </c>
      <c r="G3" s="10">
        <f t="shared" ref="G3:G56" si="0">IF(ISERROR(E3/F3)=TRUE,"N/A",E3/F3)</f>
        <v>0.93448688800361357</v>
      </c>
    </row>
    <row r="4" spans="1:7" ht="14.5" customHeight="1" x14ac:dyDescent="0.25">
      <c r="A4" s="12" t="s">
        <v>159</v>
      </c>
      <c r="B4" s="3" t="s">
        <v>160</v>
      </c>
      <c r="C4" s="3" t="s">
        <v>32</v>
      </c>
      <c r="D4" s="3" t="s">
        <v>150</v>
      </c>
      <c r="E4" s="8">
        <v>883848217.72936857</v>
      </c>
      <c r="F4" s="8">
        <v>924861546.57363164</v>
      </c>
      <c r="G4" s="10">
        <f t="shared" si="0"/>
        <v>0.95565462852660854</v>
      </c>
    </row>
    <row r="5" spans="1:7" ht="14.5" customHeight="1" x14ac:dyDescent="0.25">
      <c r="A5" s="12" t="s">
        <v>159</v>
      </c>
      <c r="B5" s="3" t="s">
        <v>160</v>
      </c>
      <c r="C5" s="3" t="s">
        <v>33</v>
      </c>
      <c r="D5" s="3" t="s">
        <v>100</v>
      </c>
      <c r="E5" s="8">
        <v>180815961.10273719</v>
      </c>
      <c r="F5" s="8">
        <v>102011415.99061</v>
      </c>
      <c r="G5" s="10">
        <f t="shared" si="0"/>
        <v>1.7725071193931965</v>
      </c>
    </row>
    <row r="6" spans="1:7" ht="14.5" customHeight="1" x14ac:dyDescent="0.25">
      <c r="A6" s="12" t="s">
        <v>159</v>
      </c>
      <c r="B6" s="3" t="s">
        <v>160</v>
      </c>
      <c r="C6" s="3" t="s">
        <v>34</v>
      </c>
      <c r="D6" s="3" t="s">
        <v>107</v>
      </c>
      <c r="E6" s="8">
        <v>1339186.3278858999</v>
      </c>
      <c r="F6" s="8">
        <v>2170956.1905999002</v>
      </c>
      <c r="G6" s="10">
        <f t="shared" si="0"/>
        <v>0.61686474083838727</v>
      </c>
    </row>
    <row r="7" spans="1:7" ht="14.5" customHeight="1" x14ac:dyDescent="0.25">
      <c r="A7" s="12" t="s">
        <v>159</v>
      </c>
      <c r="B7" s="3" t="s">
        <v>160</v>
      </c>
      <c r="C7" s="3" t="s">
        <v>35</v>
      </c>
      <c r="D7" s="3" t="s">
        <v>108</v>
      </c>
      <c r="E7" s="8">
        <v>2415052.5556476</v>
      </c>
      <c r="F7" s="8">
        <v>3087926.8978487998</v>
      </c>
      <c r="G7" s="10">
        <f t="shared" si="0"/>
        <v>0.78209511932748255</v>
      </c>
    </row>
    <row r="8" spans="1:7" ht="14.5" customHeight="1" x14ac:dyDescent="0.25">
      <c r="A8" s="12" t="s">
        <v>159</v>
      </c>
      <c r="B8" s="3" t="s">
        <v>160</v>
      </c>
      <c r="C8" s="3" t="s">
        <v>36</v>
      </c>
      <c r="D8" s="3" t="s">
        <v>101</v>
      </c>
      <c r="E8" s="8">
        <v>287784965.49544168</v>
      </c>
      <c r="F8" s="8">
        <v>204210125.0047332</v>
      </c>
      <c r="G8" s="10">
        <f t="shared" si="0"/>
        <v>1.4092590437852743</v>
      </c>
    </row>
    <row r="9" spans="1:7" ht="14.5" customHeight="1" x14ac:dyDescent="0.25">
      <c r="A9" s="12" t="s">
        <v>159</v>
      </c>
      <c r="B9" s="3" t="s">
        <v>160</v>
      </c>
      <c r="C9" s="3" t="s">
        <v>37</v>
      </c>
      <c r="D9" s="3" t="s">
        <v>105</v>
      </c>
      <c r="E9" s="8">
        <v>10652113.271699101</v>
      </c>
      <c r="F9" s="8">
        <v>10912405.2634337</v>
      </c>
      <c r="G9" s="10">
        <f t="shared" si="0"/>
        <v>0.97614714763143828</v>
      </c>
    </row>
    <row r="10" spans="1:7" ht="14.5" customHeight="1" x14ac:dyDescent="0.25">
      <c r="A10" s="12" t="s">
        <v>159</v>
      </c>
      <c r="B10" s="3" t="s">
        <v>160</v>
      </c>
      <c r="C10" s="3" t="s">
        <v>38</v>
      </c>
      <c r="D10" s="3" t="s">
        <v>103</v>
      </c>
      <c r="E10" s="8">
        <v>4691361.7379876999</v>
      </c>
      <c r="F10" s="8">
        <v>5682583.6514073005</v>
      </c>
      <c r="G10" s="10">
        <f t="shared" si="0"/>
        <v>0.82556844311933308</v>
      </c>
    </row>
    <row r="11" spans="1:7" ht="14.5" customHeight="1" x14ac:dyDescent="0.25">
      <c r="A11" s="12" t="s">
        <v>159</v>
      </c>
      <c r="B11" s="3" t="s">
        <v>160</v>
      </c>
      <c r="C11" s="3" t="s">
        <v>39</v>
      </c>
      <c r="D11" s="3" t="s">
        <v>112</v>
      </c>
      <c r="E11" s="8">
        <v>6494.4</v>
      </c>
      <c r="F11" s="8">
        <v>2442.56</v>
      </c>
      <c r="G11" s="10">
        <f t="shared" ref="G11" si="1">IF(ISERROR(E11/F11)=TRUE,"N/A",E11/F11)</f>
        <v>2.6588497314293198</v>
      </c>
    </row>
    <row r="12" spans="1:7" ht="14.5" customHeight="1" x14ac:dyDescent="0.25">
      <c r="A12" s="12" t="s">
        <v>159</v>
      </c>
      <c r="B12" s="3" t="s">
        <v>160</v>
      </c>
      <c r="C12" s="3" t="s">
        <v>40</v>
      </c>
      <c r="D12" s="3" t="s">
        <v>109</v>
      </c>
      <c r="E12" s="8">
        <v>4882770.9679340003</v>
      </c>
      <c r="F12" s="8">
        <v>10960888.942530902</v>
      </c>
      <c r="G12" s="10">
        <f t="shared" si="0"/>
        <v>0.44547216868402589</v>
      </c>
    </row>
    <row r="13" spans="1:7" ht="14.5" customHeight="1" x14ac:dyDescent="0.25">
      <c r="A13" s="12" t="s">
        <v>159</v>
      </c>
      <c r="B13" s="3" t="s">
        <v>160</v>
      </c>
      <c r="C13" s="3" t="s">
        <v>41</v>
      </c>
      <c r="D13" s="3" t="s">
        <v>110</v>
      </c>
      <c r="E13" s="8">
        <v>9002399.0950261001</v>
      </c>
      <c r="F13" s="8">
        <v>20422247.225872599</v>
      </c>
      <c r="G13" s="10">
        <f t="shared" si="0"/>
        <v>0.44081334416621465</v>
      </c>
    </row>
    <row r="14" spans="1:7" ht="14.5" customHeight="1" x14ac:dyDescent="0.25">
      <c r="A14" s="12" t="s">
        <v>159</v>
      </c>
      <c r="B14" s="3" t="s">
        <v>160</v>
      </c>
      <c r="C14" s="3" t="s">
        <v>42</v>
      </c>
      <c r="D14" s="3" t="s">
        <v>104</v>
      </c>
      <c r="E14" s="8">
        <v>17481254.735400598</v>
      </c>
      <c r="F14" s="8">
        <v>25437535.277006902</v>
      </c>
      <c r="G14" s="10">
        <f t="shared" si="0"/>
        <v>0.68722282033361859</v>
      </c>
    </row>
    <row r="15" spans="1:7" ht="14.5" customHeight="1" x14ac:dyDescent="0.25">
      <c r="A15" s="12" t="s">
        <v>159</v>
      </c>
      <c r="B15" s="3" t="s">
        <v>160</v>
      </c>
      <c r="C15" s="3" t="s">
        <v>43</v>
      </c>
      <c r="D15" s="3" t="s">
        <v>135</v>
      </c>
      <c r="E15" s="8">
        <v>938.74</v>
      </c>
      <c r="F15" s="8">
        <v>338.41</v>
      </c>
      <c r="G15" s="10">
        <f t="shared" si="0"/>
        <v>2.7739724003427795</v>
      </c>
    </row>
    <row r="16" spans="1:7" ht="14.5" customHeight="1" x14ac:dyDescent="0.25">
      <c r="A16" s="12" t="s">
        <v>159</v>
      </c>
      <c r="B16" s="3" t="s">
        <v>160</v>
      </c>
      <c r="C16" s="3" t="s">
        <v>44</v>
      </c>
      <c r="D16" s="3" t="s">
        <v>130</v>
      </c>
      <c r="E16" s="8">
        <v>3920562.3017589999</v>
      </c>
      <c r="F16" s="8">
        <v>4960461.0944407005</v>
      </c>
      <c r="G16" s="10">
        <f t="shared" ref="G16" si="2">IF(ISERROR(E16/F16)=TRUE,"N/A",E16/F16)</f>
        <v>0.79036247379358782</v>
      </c>
    </row>
    <row r="17" spans="1:7" ht="14.5" customHeight="1" x14ac:dyDescent="0.25">
      <c r="A17" s="12" t="s">
        <v>159</v>
      </c>
      <c r="B17" s="3" t="s">
        <v>160</v>
      </c>
      <c r="C17" s="3" t="s">
        <v>45</v>
      </c>
      <c r="D17" s="3" t="s">
        <v>141</v>
      </c>
      <c r="E17" s="8">
        <v>2910917.3874178999</v>
      </c>
      <c r="F17" s="8">
        <v>7972458.9175655004</v>
      </c>
      <c r="G17" s="10">
        <f t="shared" si="0"/>
        <v>0.36512165412409403</v>
      </c>
    </row>
    <row r="18" spans="1:7" ht="14.5" customHeight="1" x14ac:dyDescent="0.25">
      <c r="A18" s="12" t="s">
        <v>159</v>
      </c>
      <c r="B18" s="3" t="s">
        <v>160</v>
      </c>
      <c r="C18" s="3" t="s">
        <v>46</v>
      </c>
      <c r="D18" s="3" t="s">
        <v>136</v>
      </c>
      <c r="E18" s="8">
        <v>15454325.3153315</v>
      </c>
      <c r="F18" s="8">
        <v>24113169.8661975</v>
      </c>
      <c r="G18" s="10">
        <f t="shared" si="0"/>
        <v>0.64090807641992331</v>
      </c>
    </row>
    <row r="19" spans="1:7" ht="14.5" customHeight="1" x14ac:dyDescent="0.25">
      <c r="A19" s="12" t="s">
        <v>159</v>
      </c>
      <c r="B19" s="3" t="s">
        <v>160</v>
      </c>
      <c r="C19" s="3" t="s">
        <v>47</v>
      </c>
      <c r="D19" s="3" t="s">
        <v>126</v>
      </c>
      <c r="E19" s="8">
        <v>12543044.196939999</v>
      </c>
      <c r="F19" s="8">
        <v>11759028.518733799</v>
      </c>
      <c r="G19" s="10">
        <f t="shared" si="0"/>
        <v>1.0666735076760083</v>
      </c>
    </row>
    <row r="20" spans="1:7" ht="14.5" customHeight="1" x14ac:dyDescent="0.25">
      <c r="A20" s="12" t="s">
        <v>159</v>
      </c>
      <c r="B20" s="3" t="s">
        <v>160</v>
      </c>
      <c r="C20" s="3" t="s">
        <v>48</v>
      </c>
      <c r="D20" s="3" t="s">
        <v>125</v>
      </c>
      <c r="E20" s="8">
        <v>5811370.6404119004</v>
      </c>
      <c r="F20" s="8">
        <v>7138614.8767566001</v>
      </c>
      <c r="G20" s="10">
        <f t="shared" si="0"/>
        <v>0.81407538307379212</v>
      </c>
    </row>
    <row r="21" spans="1:7" ht="14.5" customHeight="1" x14ac:dyDescent="0.25">
      <c r="A21" s="12" t="s">
        <v>159</v>
      </c>
      <c r="B21" s="3" t="s">
        <v>160</v>
      </c>
      <c r="C21" s="3" t="s">
        <v>49</v>
      </c>
      <c r="D21" s="3" t="s">
        <v>122</v>
      </c>
      <c r="E21" s="8">
        <v>9409267.0459758993</v>
      </c>
      <c r="F21" s="8">
        <v>11852043.050581802</v>
      </c>
      <c r="G21" s="10">
        <f t="shared" si="0"/>
        <v>0.79389409959272894</v>
      </c>
    </row>
    <row r="22" spans="1:7" ht="14.5" customHeight="1" x14ac:dyDescent="0.25">
      <c r="A22" s="12" t="s">
        <v>159</v>
      </c>
      <c r="B22" s="3" t="s">
        <v>160</v>
      </c>
      <c r="C22" s="3" t="s">
        <v>50</v>
      </c>
      <c r="D22" s="3" t="s">
        <v>127</v>
      </c>
      <c r="E22" s="8">
        <v>7019607.1753884004</v>
      </c>
      <c r="F22" s="8">
        <v>6501962.0741886999</v>
      </c>
      <c r="G22" s="10">
        <f t="shared" si="0"/>
        <v>1.0796136758863348</v>
      </c>
    </row>
    <row r="23" spans="1:7" ht="14.5" customHeight="1" x14ac:dyDescent="0.25">
      <c r="A23" s="12" t="s">
        <v>159</v>
      </c>
      <c r="B23" s="3" t="s">
        <v>160</v>
      </c>
      <c r="C23" s="3" t="s">
        <v>51</v>
      </c>
      <c r="D23" s="3" t="s">
        <v>128</v>
      </c>
      <c r="E23" s="8">
        <v>4934582.7448140001</v>
      </c>
      <c r="F23" s="8">
        <v>5133272.5266840002</v>
      </c>
      <c r="G23" s="10">
        <f t="shared" si="0"/>
        <v>0.96129373984389832</v>
      </c>
    </row>
    <row r="24" spans="1:7" ht="14.5" customHeight="1" x14ac:dyDescent="0.25">
      <c r="A24" s="12" t="s">
        <v>159</v>
      </c>
      <c r="B24" s="3" t="s">
        <v>160</v>
      </c>
      <c r="C24" s="3" t="s">
        <v>52</v>
      </c>
      <c r="D24" s="3" t="s">
        <v>144</v>
      </c>
      <c r="E24" s="8">
        <v>17156953.0093651</v>
      </c>
      <c r="F24" s="8">
        <v>33207919.850499697</v>
      </c>
      <c r="G24" s="10">
        <f t="shared" si="0"/>
        <v>0.51665244576007163</v>
      </c>
    </row>
    <row r="25" spans="1:7" ht="14.5" customHeight="1" x14ac:dyDescent="0.25">
      <c r="A25" s="12" t="s">
        <v>159</v>
      </c>
      <c r="B25" s="3" t="s">
        <v>160</v>
      </c>
      <c r="C25" s="3" t="s">
        <v>53</v>
      </c>
      <c r="D25" s="3" t="s">
        <v>142</v>
      </c>
      <c r="E25" s="8">
        <v>46.6753401</v>
      </c>
      <c r="F25" s="8">
        <v>258459.24640029998</v>
      </c>
      <c r="G25" s="10">
        <f t="shared" si="0"/>
        <v>1.8059071497759279E-4</v>
      </c>
    </row>
    <row r="26" spans="1:7" ht="14.5" customHeight="1" x14ac:dyDescent="0.25">
      <c r="A26" s="12" t="s">
        <v>159</v>
      </c>
      <c r="B26" s="3" t="s">
        <v>160</v>
      </c>
      <c r="C26" s="3" t="s">
        <v>54</v>
      </c>
      <c r="D26" s="3" t="s">
        <v>145</v>
      </c>
      <c r="E26" s="8">
        <v>20223147.197291501</v>
      </c>
      <c r="F26" s="8">
        <v>35959514.731056094</v>
      </c>
      <c r="G26" s="10">
        <f t="shared" si="0"/>
        <v>0.56238654354881967</v>
      </c>
    </row>
    <row r="27" spans="1:7" ht="14.5" customHeight="1" x14ac:dyDescent="0.25">
      <c r="A27" s="12" t="s">
        <v>159</v>
      </c>
      <c r="B27" s="3" t="s">
        <v>160</v>
      </c>
      <c r="C27" s="3" t="s">
        <v>55</v>
      </c>
      <c r="D27" s="3" t="s">
        <v>146</v>
      </c>
      <c r="E27" s="8">
        <v>15175018.566888601</v>
      </c>
      <c r="F27" s="8">
        <v>34345239.8317421</v>
      </c>
      <c r="G27" s="10">
        <f t="shared" si="0"/>
        <v>0.44183760664450933</v>
      </c>
    </row>
    <row r="28" spans="1:7" ht="14.5" customHeight="1" x14ac:dyDescent="0.25">
      <c r="A28" s="12" t="s">
        <v>159</v>
      </c>
      <c r="B28" s="3" t="s">
        <v>160</v>
      </c>
      <c r="C28" s="3" t="s">
        <v>56</v>
      </c>
      <c r="D28" s="3" t="s">
        <v>119</v>
      </c>
      <c r="E28" s="8">
        <v>2219754.5425543999</v>
      </c>
      <c r="F28" s="8">
        <v>2329862.6557385996</v>
      </c>
      <c r="G28" s="10">
        <f t="shared" si="0"/>
        <v>0.9527405133032214</v>
      </c>
    </row>
    <row r="29" spans="1:7" ht="14.5" customHeight="1" x14ac:dyDescent="0.25">
      <c r="A29" s="12" t="s">
        <v>159</v>
      </c>
      <c r="B29" s="3" t="s">
        <v>160</v>
      </c>
      <c r="C29" s="3" t="s">
        <v>57</v>
      </c>
      <c r="D29" s="3" t="s">
        <v>139</v>
      </c>
      <c r="E29" s="8">
        <v>6790138.5878566997</v>
      </c>
      <c r="F29" s="8">
        <v>12838002.928475499</v>
      </c>
      <c r="G29" s="10">
        <f t="shared" si="0"/>
        <v>0.52890925681250189</v>
      </c>
    </row>
    <row r="30" spans="1:7" ht="14.5" customHeight="1" x14ac:dyDescent="0.25">
      <c r="A30" s="12" t="s">
        <v>159</v>
      </c>
      <c r="B30" s="3" t="s">
        <v>160</v>
      </c>
      <c r="C30" s="3" t="s">
        <v>154</v>
      </c>
      <c r="D30" s="3" t="s">
        <v>153</v>
      </c>
      <c r="E30" s="8">
        <v>18982663.824161001</v>
      </c>
      <c r="F30" s="8">
        <v>37148412.752025507</v>
      </c>
      <c r="G30" s="10">
        <f t="shared" ref="G30" si="3">IF(ISERROR(E30/F30)=TRUE,"N/A",E30/F30)</f>
        <v>0.51099528668626559</v>
      </c>
    </row>
    <row r="31" spans="1:7" ht="14.5" customHeight="1" x14ac:dyDescent="0.25">
      <c r="A31" s="12" t="s">
        <v>159</v>
      </c>
      <c r="B31" s="3" t="s">
        <v>160</v>
      </c>
      <c r="C31" s="3" t="s">
        <v>58</v>
      </c>
      <c r="D31" s="3" t="s">
        <v>148</v>
      </c>
      <c r="E31" s="8">
        <v>9928052.7119912002</v>
      </c>
      <c r="F31" s="8">
        <v>17854838.649427999</v>
      </c>
      <c r="G31" s="10">
        <f t="shared" si="0"/>
        <v>0.55604270119289245</v>
      </c>
    </row>
    <row r="32" spans="1:7" ht="14.5" customHeight="1" x14ac:dyDescent="0.25">
      <c r="A32" s="12" t="s">
        <v>159</v>
      </c>
      <c r="B32" s="3" t="s">
        <v>160</v>
      </c>
      <c r="C32" s="3" t="s">
        <v>59</v>
      </c>
      <c r="D32" s="3" t="s">
        <v>149</v>
      </c>
      <c r="E32" s="8">
        <v>4685371.2403798997</v>
      </c>
      <c r="F32" s="8">
        <v>14549260.727617698</v>
      </c>
      <c r="G32" s="10">
        <f t="shared" si="0"/>
        <v>0.3220350042587411</v>
      </c>
    </row>
    <row r="33" spans="1:7" ht="14.5" customHeight="1" x14ac:dyDescent="0.25">
      <c r="A33" s="12" t="s">
        <v>159</v>
      </c>
      <c r="B33" s="3" t="s">
        <v>160</v>
      </c>
      <c r="C33" s="3" t="s">
        <v>60</v>
      </c>
      <c r="D33" s="3" t="s">
        <v>147</v>
      </c>
      <c r="E33" s="8">
        <v>15517183.701116901</v>
      </c>
      <c r="F33" s="8">
        <v>24450954.1761145</v>
      </c>
      <c r="G33" s="10">
        <f t="shared" si="0"/>
        <v>0.63462487350596863</v>
      </c>
    </row>
    <row r="34" spans="1:7" ht="14.5" customHeight="1" x14ac:dyDescent="0.25">
      <c r="A34" s="12" t="s">
        <v>159</v>
      </c>
      <c r="B34" s="3" t="s">
        <v>160</v>
      </c>
      <c r="C34" s="3" t="s">
        <v>61</v>
      </c>
      <c r="D34" s="3" t="s">
        <v>131</v>
      </c>
      <c r="E34" s="8">
        <v>32948243.391919501</v>
      </c>
      <c r="F34" s="8">
        <v>37566792.531384304</v>
      </c>
      <c r="G34" s="10">
        <f t="shared" si="0"/>
        <v>0.87705766640560689</v>
      </c>
    </row>
    <row r="35" spans="1:7" ht="14.5" customHeight="1" x14ac:dyDescent="0.25">
      <c r="A35" s="12" t="s">
        <v>159</v>
      </c>
      <c r="B35" s="3" t="s">
        <v>160</v>
      </c>
      <c r="C35" s="3" t="s">
        <v>62</v>
      </c>
      <c r="D35" s="3" t="s">
        <v>133</v>
      </c>
      <c r="E35" s="8">
        <v>19945588.328666601</v>
      </c>
      <c r="F35" s="8">
        <v>24129054.134666502</v>
      </c>
      <c r="G35" s="10">
        <f t="shared" si="0"/>
        <v>0.82662122673140903</v>
      </c>
    </row>
    <row r="36" spans="1:7" ht="14.5" customHeight="1" x14ac:dyDescent="0.25">
      <c r="A36" s="12" t="s">
        <v>159</v>
      </c>
      <c r="B36" s="3" t="s">
        <v>160</v>
      </c>
      <c r="C36" s="3" t="s">
        <v>63</v>
      </c>
      <c r="D36" s="3" t="s">
        <v>132</v>
      </c>
      <c r="E36" s="8">
        <v>12269489.76977</v>
      </c>
      <c r="F36" s="8">
        <v>17557248.189549297</v>
      </c>
      <c r="G36" s="10">
        <f t="shared" si="0"/>
        <v>0.69882760882045514</v>
      </c>
    </row>
    <row r="37" spans="1:7" ht="14.5" customHeight="1" x14ac:dyDescent="0.25">
      <c r="A37" s="12" t="s">
        <v>159</v>
      </c>
      <c r="B37" s="3" t="s">
        <v>160</v>
      </c>
      <c r="C37" s="3" t="s">
        <v>64</v>
      </c>
      <c r="D37" s="3" t="s">
        <v>157</v>
      </c>
      <c r="E37" s="8">
        <v>17546855.5620845</v>
      </c>
      <c r="F37" s="8">
        <v>20735257.933012698</v>
      </c>
      <c r="G37" s="10">
        <f t="shared" si="0"/>
        <v>0.84623280881151097</v>
      </c>
    </row>
    <row r="38" spans="1:7" ht="14.5" customHeight="1" x14ac:dyDescent="0.25">
      <c r="A38" s="12" t="s">
        <v>159</v>
      </c>
      <c r="B38" s="3" t="s">
        <v>160</v>
      </c>
      <c r="C38" s="3" t="s">
        <v>65</v>
      </c>
      <c r="D38" s="3" t="s">
        <v>106</v>
      </c>
      <c r="E38" s="8">
        <v>3720046.6065775999</v>
      </c>
      <c r="F38" s="8">
        <v>4037857.8706737002</v>
      </c>
      <c r="G38" s="10">
        <f t="shared" si="0"/>
        <v>0.92129211223497698</v>
      </c>
    </row>
    <row r="39" spans="1:7" ht="14.5" customHeight="1" x14ac:dyDescent="0.25">
      <c r="A39" s="12" t="s">
        <v>159</v>
      </c>
      <c r="B39" s="3" t="s">
        <v>160</v>
      </c>
      <c r="C39" s="3" t="s">
        <v>66</v>
      </c>
      <c r="D39" s="3" t="s">
        <v>123</v>
      </c>
      <c r="E39" s="8">
        <v>4160215.2987799002</v>
      </c>
      <c r="F39" s="8">
        <v>5151289.4329398992</v>
      </c>
      <c r="G39" s="10">
        <f t="shared" si="0"/>
        <v>0.80760659111433741</v>
      </c>
    </row>
    <row r="40" spans="1:7" ht="14.5" customHeight="1" x14ac:dyDescent="0.25">
      <c r="A40" s="12" t="s">
        <v>159</v>
      </c>
      <c r="B40" s="3" t="s">
        <v>160</v>
      </c>
      <c r="C40" s="3" t="s">
        <v>67</v>
      </c>
      <c r="D40" s="3" t="s">
        <v>143</v>
      </c>
      <c r="E40" s="8">
        <v>11758817.148869701</v>
      </c>
      <c r="F40" s="8">
        <v>19825725.488341101</v>
      </c>
      <c r="G40" s="10">
        <f t="shared" si="0"/>
        <v>0.59310904691910016</v>
      </c>
    </row>
    <row r="41" spans="1:7" ht="14.5" customHeight="1" x14ac:dyDescent="0.25">
      <c r="A41" s="12" t="s">
        <v>159</v>
      </c>
      <c r="B41" s="3" t="s">
        <v>160</v>
      </c>
      <c r="C41" s="3" t="s">
        <v>68</v>
      </c>
      <c r="D41" s="3" t="s">
        <v>113</v>
      </c>
      <c r="E41" s="8">
        <v>2762195.7260794998</v>
      </c>
      <c r="F41" s="8">
        <v>4936893.0854409002</v>
      </c>
      <c r="G41" s="10">
        <f t="shared" si="0"/>
        <v>0.55950081929570805</v>
      </c>
    </row>
    <row r="42" spans="1:7" ht="14.5" customHeight="1" x14ac:dyDescent="0.25">
      <c r="A42" s="12" t="s">
        <v>159</v>
      </c>
      <c r="B42" s="3" t="s">
        <v>160</v>
      </c>
      <c r="C42" s="3" t="s">
        <v>69</v>
      </c>
      <c r="D42" s="3" t="s">
        <v>114</v>
      </c>
      <c r="E42" s="8">
        <v>3935603.4946226999</v>
      </c>
      <c r="F42" s="8">
        <v>6570275.1867947998</v>
      </c>
      <c r="G42" s="10">
        <f t="shared" si="0"/>
        <v>0.59900131771232845</v>
      </c>
    </row>
    <row r="43" spans="1:7" ht="14.5" customHeight="1" x14ac:dyDescent="0.25">
      <c r="A43" s="12" t="s">
        <v>159</v>
      </c>
      <c r="B43" s="3" t="s">
        <v>160</v>
      </c>
      <c r="C43" s="3" t="s">
        <v>70</v>
      </c>
      <c r="D43" s="3" t="s">
        <v>137</v>
      </c>
      <c r="E43" s="8">
        <v>9061034.2176011</v>
      </c>
      <c r="F43" s="8">
        <v>11889373.927690297</v>
      </c>
      <c r="G43" s="10">
        <f t="shared" si="0"/>
        <v>0.76211197264962727</v>
      </c>
    </row>
    <row r="44" spans="1:7" ht="14.5" customHeight="1" x14ac:dyDescent="0.25">
      <c r="A44" s="12" t="s">
        <v>159</v>
      </c>
      <c r="B44" s="3" t="s">
        <v>160</v>
      </c>
      <c r="C44" s="3" t="s">
        <v>71</v>
      </c>
      <c r="D44" s="3" t="s">
        <v>115</v>
      </c>
      <c r="E44" s="8">
        <v>4292048.0006013</v>
      </c>
      <c r="F44" s="8">
        <v>8278030.5427794997</v>
      </c>
      <c r="G44" s="10">
        <f t="shared" si="0"/>
        <v>0.51848661084550274</v>
      </c>
    </row>
    <row r="45" spans="1:7" ht="14.5" customHeight="1" x14ac:dyDescent="0.25">
      <c r="A45" s="12" t="s">
        <v>159</v>
      </c>
      <c r="B45" s="3" t="s">
        <v>160</v>
      </c>
      <c r="C45" s="3" t="s">
        <v>72</v>
      </c>
      <c r="D45" s="3" t="s">
        <v>116</v>
      </c>
      <c r="E45" s="8">
        <v>610386.18826359999</v>
      </c>
      <c r="F45" s="8">
        <v>2342877.9552694997</v>
      </c>
      <c r="G45" s="10">
        <f t="shared" si="0"/>
        <v>0.26052837574861543</v>
      </c>
    </row>
    <row r="46" spans="1:7" ht="14.5" customHeight="1" x14ac:dyDescent="0.25">
      <c r="A46" s="12" t="s">
        <v>159</v>
      </c>
      <c r="B46" s="3" t="s">
        <v>160</v>
      </c>
      <c r="C46" s="3" t="s">
        <v>73</v>
      </c>
      <c r="D46" s="3" t="s">
        <v>140</v>
      </c>
      <c r="E46" s="8">
        <v>12595418.174503</v>
      </c>
      <c r="F46" s="8">
        <v>21181161.486739498</v>
      </c>
      <c r="G46" s="10">
        <f t="shared" si="0"/>
        <v>0.59465191190711542</v>
      </c>
    </row>
    <row r="47" spans="1:7" ht="14.5" customHeight="1" x14ac:dyDescent="0.25">
      <c r="A47" s="12" t="s">
        <v>159</v>
      </c>
      <c r="B47" s="3" t="s">
        <v>160</v>
      </c>
      <c r="C47" s="3" t="s">
        <v>74</v>
      </c>
      <c r="D47" s="3" t="s">
        <v>121</v>
      </c>
      <c r="E47" s="8"/>
      <c r="F47" s="8"/>
      <c r="G47" s="10" t="str">
        <f t="shared" si="0"/>
        <v>N/A</v>
      </c>
    </row>
    <row r="48" spans="1:7" ht="14.5" customHeight="1" x14ac:dyDescent="0.25">
      <c r="A48" s="12" t="s">
        <v>159</v>
      </c>
      <c r="B48" s="3" t="s">
        <v>160</v>
      </c>
      <c r="C48" s="3" t="s">
        <v>75</v>
      </c>
      <c r="D48" s="3" t="s">
        <v>129</v>
      </c>
      <c r="E48" s="8">
        <v>5093123.4139416004</v>
      </c>
      <c r="F48" s="8">
        <v>5303588.3925093999</v>
      </c>
      <c r="G48" s="10">
        <f t="shared" si="0"/>
        <v>0.96031649460862145</v>
      </c>
    </row>
    <row r="49" spans="1:7" ht="14.5" customHeight="1" x14ac:dyDescent="0.25">
      <c r="A49" s="12" t="s">
        <v>159</v>
      </c>
      <c r="B49" s="3" t="s">
        <v>160</v>
      </c>
      <c r="C49" s="3" t="s">
        <v>76</v>
      </c>
      <c r="D49" s="3" t="s">
        <v>111</v>
      </c>
      <c r="E49" s="8">
        <v>4542230.4632850997</v>
      </c>
      <c r="F49" s="8">
        <v>5675689.1806136994</v>
      </c>
      <c r="G49" s="10">
        <f t="shared" si="0"/>
        <v>0.80029584403597642</v>
      </c>
    </row>
    <row r="50" spans="1:7" ht="14.5" customHeight="1" x14ac:dyDescent="0.25">
      <c r="A50" s="12" t="s">
        <v>159</v>
      </c>
      <c r="B50" s="3" t="s">
        <v>160</v>
      </c>
      <c r="C50" s="3" t="s">
        <v>77</v>
      </c>
      <c r="D50" s="3" t="s">
        <v>138</v>
      </c>
      <c r="E50" s="8">
        <v>31196071.895234201</v>
      </c>
      <c r="F50" s="8">
        <v>28001182.803305101</v>
      </c>
      <c r="G50" s="10">
        <f t="shared" si="0"/>
        <v>1.1140983620003364</v>
      </c>
    </row>
    <row r="51" spans="1:7" ht="14.5" customHeight="1" x14ac:dyDescent="0.25">
      <c r="A51" s="12" t="s">
        <v>159</v>
      </c>
      <c r="B51" s="3" t="s">
        <v>160</v>
      </c>
      <c r="C51" s="3" t="s">
        <v>78</v>
      </c>
      <c r="D51" s="3" t="s">
        <v>120</v>
      </c>
      <c r="E51" s="8">
        <v>4271829.6062816</v>
      </c>
      <c r="F51" s="8">
        <v>4737749.6103855008</v>
      </c>
      <c r="G51" s="10">
        <f t="shared" si="0"/>
        <v>0.90165795104862245</v>
      </c>
    </row>
    <row r="52" spans="1:7" ht="14.5" customHeight="1" x14ac:dyDescent="0.25">
      <c r="A52" s="12" t="s">
        <v>159</v>
      </c>
      <c r="B52" s="3" t="s">
        <v>160</v>
      </c>
      <c r="C52" s="3" t="s">
        <v>79</v>
      </c>
      <c r="D52" s="3" t="s">
        <v>124</v>
      </c>
      <c r="E52" s="8">
        <v>2258364.3820608002</v>
      </c>
      <c r="F52" s="8">
        <v>2531286.1474633999</v>
      </c>
      <c r="G52" s="10">
        <f t="shared" si="0"/>
        <v>0.89218059535620087</v>
      </c>
    </row>
    <row r="53" spans="1:7" ht="14.5" customHeight="1" x14ac:dyDescent="0.25">
      <c r="A53" s="12" t="s">
        <v>159</v>
      </c>
      <c r="B53" s="3" t="s">
        <v>160</v>
      </c>
      <c r="C53" s="3" t="s">
        <v>80</v>
      </c>
      <c r="D53" s="3" t="s">
        <v>117</v>
      </c>
      <c r="E53" s="8">
        <v>5496184.9993558004</v>
      </c>
      <c r="F53" s="8">
        <v>6361666.6720853001</v>
      </c>
      <c r="G53" s="10">
        <f t="shared" si="0"/>
        <v>0.86395362766691419</v>
      </c>
    </row>
    <row r="54" spans="1:7" ht="14.5" customHeight="1" x14ac:dyDescent="0.25">
      <c r="A54" s="12" t="s">
        <v>159</v>
      </c>
      <c r="B54" s="3" t="s">
        <v>160</v>
      </c>
      <c r="C54" s="3" t="s">
        <v>81</v>
      </c>
      <c r="D54" s="3" t="s">
        <v>118</v>
      </c>
      <c r="E54" s="8">
        <v>3269846.9382318002</v>
      </c>
      <c r="F54" s="8">
        <v>3857952.0982960002</v>
      </c>
      <c r="G54" s="10">
        <f t="shared" si="0"/>
        <v>0.84756027418693014</v>
      </c>
    </row>
    <row r="55" spans="1:7" ht="14.5" customHeight="1" x14ac:dyDescent="0.25">
      <c r="A55" s="12" t="s">
        <v>159</v>
      </c>
      <c r="B55" s="3" t="s">
        <v>160</v>
      </c>
      <c r="C55" s="3" t="s">
        <v>82</v>
      </c>
      <c r="D55" s="3" t="s">
        <v>134</v>
      </c>
      <c r="E55" s="8">
        <v>34857.2429539</v>
      </c>
      <c r="F55" s="8">
        <v>2543994.5303603993</v>
      </c>
      <c r="G55" s="10">
        <f t="shared" si="0"/>
        <v>1.3701775903174561E-2</v>
      </c>
    </row>
    <row r="56" spans="1:7" ht="14.5" customHeight="1" x14ac:dyDescent="0.25">
      <c r="A56" s="12" t="s">
        <v>159</v>
      </c>
      <c r="B56" s="3" t="s">
        <v>160</v>
      </c>
      <c r="C56" s="3" t="s">
        <v>83</v>
      </c>
      <c r="D56" s="3" t="s">
        <v>102</v>
      </c>
      <c r="E56" s="8">
        <v>325261.58494089998</v>
      </c>
      <c r="F56" s="8">
        <v>4374257.4850408994</v>
      </c>
      <c r="G56" s="10">
        <f t="shared" si="0"/>
        <v>7.4358125019670346E-2</v>
      </c>
    </row>
    <row r="57" spans="1:7" ht="14.5" customHeight="1" x14ac:dyDescent="0.25">
      <c r="A57" s="12" t="s">
        <v>159</v>
      </c>
      <c r="B57" s="3" t="s">
        <v>160</v>
      </c>
      <c r="C57" s="3" t="s">
        <v>155</v>
      </c>
      <c r="D57" s="3" t="s">
        <v>99</v>
      </c>
      <c r="E57" s="8">
        <v>0</v>
      </c>
      <c r="F57" s="8">
        <v>0</v>
      </c>
      <c r="G57" s="10" t="str">
        <f t="shared" ref="G57" si="4">IF(ISERROR(E57/F57)=TRUE,"N/A",E57/F57)</f>
        <v>N/A</v>
      </c>
    </row>
  </sheetData>
  <sheetProtection algorithmName="SHA-512" hashValue="PB/gfcMzHrnncowsN2Z7GdDvAw+El4Ws28aE/yjZSYNrOFX7JVos3JaZjz12b//+kCPDL8cFNVpEf21jbvRJlg==" saltValue="O5PJpmutsn5+Cu2LgoMB5Q==" spinCount="100000" sheet="1" objects="1" scenarios="1"/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0C04-E8E6-43C0-AD24-099E5C3128A9}">
  <sheetPr codeName="Sheet3"/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7.453125" style="1" bestFit="1" customWidth="1"/>
    <col min="6" max="6" width="16.7265625" style="1" customWidth="1"/>
    <col min="7" max="7" width="14.54296875" style="1" customWidth="1"/>
    <col min="8" max="8" width="29.81640625" style="1" bestFit="1" customWidth="1"/>
    <col min="9" max="16384" width="8.7265625" style="1"/>
  </cols>
  <sheetData>
    <row r="1" spans="1:8" x14ac:dyDescent="0.25">
      <c r="A1" s="2" t="s">
        <v>84</v>
      </c>
    </row>
    <row r="2" spans="1:8" s="6" customFormat="1" ht="37.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86</v>
      </c>
      <c r="G2" s="5" t="s">
        <v>87</v>
      </c>
      <c r="H2" s="5" t="s">
        <v>88</v>
      </c>
    </row>
    <row r="3" spans="1:8" ht="14.5" customHeight="1" x14ac:dyDescent="0.25">
      <c r="A3" s="12" t="s">
        <v>159</v>
      </c>
      <c r="B3" s="3" t="s">
        <v>160</v>
      </c>
      <c r="C3" s="3" t="s">
        <v>31</v>
      </c>
      <c r="D3" s="3" t="s">
        <v>151</v>
      </c>
      <c r="E3" s="4" t="s">
        <v>89</v>
      </c>
      <c r="F3" s="8">
        <v>903773248.23922133</v>
      </c>
      <c r="G3" s="8">
        <v>866682144.42999721</v>
      </c>
      <c r="H3" s="9">
        <f>IF(ISERROR(G3/F3)=TRUE,"N/A",G3/F3)</f>
        <v>0.95895972371223981</v>
      </c>
    </row>
    <row r="4" spans="1:8" ht="14.5" customHeight="1" x14ac:dyDescent="0.25">
      <c r="A4" s="12" t="s">
        <v>159</v>
      </c>
      <c r="B4" s="3" t="s">
        <v>160</v>
      </c>
      <c r="C4" s="3" t="s">
        <v>31</v>
      </c>
      <c r="D4" s="3" t="s">
        <v>151</v>
      </c>
      <c r="E4" s="4" t="s">
        <v>90</v>
      </c>
      <c r="F4" s="8">
        <v>903773248.23922133</v>
      </c>
      <c r="G4" s="8">
        <v>809089595.00999665</v>
      </c>
      <c r="H4" s="9">
        <f t="shared" ref="H4:H73" si="0">IF(ISERROR(G4/F4)=TRUE,"N/A",G4/F4)</f>
        <v>0.89523516721291274</v>
      </c>
    </row>
    <row r="5" spans="1:8" ht="14.5" customHeight="1" x14ac:dyDescent="0.25">
      <c r="A5" s="12" t="s">
        <v>159</v>
      </c>
      <c r="B5" s="3" t="s">
        <v>160</v>
      </c>
      <c r="C5" s="3" t="s">
        <v>32</v>
      </c>
      <c r="D5" s="3" t="s">
        <v>150</v>
      </c>
      <c r="E5" s="4" t="s">
        <v>89</v>
      </c>
      <c r="F5" s="8">
        <v>749371452.8208884</v>
      </c>
      <c r="G5" s="8">
        <v>866435642.07825482</v>
      </c>
      <c r="H5" s="9">
        <f t="shared" si="0"/>
        <v>1.1562165049344981</v>
      </c>
    </row>
    <row r="6" spans="1:8" ht="14.5" customHeight="1" x14ac:dyDescent="0.25">
      <c r="A6" s="12" t="s">
        <v>159</v>
      </c>
      <c r="B6" s="3" t="s">
        <v>160</v>
      </c>
      <c r="C6" s="3" t="s">
        <v>32</v>
      </c>
      <c r="D6" s="3" t="s">
        <v>150</v>
      </c>
      <c r="E6" s="4" t="s">
        <v>90</v>
      </c>
      <c r="F6" s="8">
        <v>749371452.8208884</v>
      </c>
      <c r="G6" s="8">
        <v>808843092.65825438</v>
      </c>
      <c r="H6" s="9">
        <f t="shared" si="0"/>
        <v>1.0793620301567328</v>
      </c>
    </row>
    <row r="7" spans="1:8" ht="14.5" customHeight="1" x14ac:dyDescent="0.25">
      <c r="A7" s="12" t="s">
        <v>159</v>
      </c>
      <c r="B7" s="3" t="s">
        <v>160</v>
      </c>
      <c r="C7" s="3" t="s">
        <v>33</v>
      </c>
      <c r="D7" s="3" t="s">
        <v>100</v>
      </c>
      <c r="E7" s="4" t="s">
        <v>89</v>
      </c>
      <c r="F7" s="8">
        <v>81402956.376806989</v>
      </c>
      <c r="G7" s="8">
        <v>177717645.93180209</v>
      </c>
      <c r="H7" s="9">
        <f t="shared" si="0"/>
        <v>2.1831841721959462</v>
      </c>
    </row>
    <row r="8" spans="1:8" ht="14.5" customHeight="1" x14ac:dyDescent="0.25">
      <c r="A8" s="12" t="s">
        <v>159</v>
      </c>
      <c r="B8" s="3" t="s">
        <v>160</v>
      </c>
      <c r="C8" s="3" t="s">
        <v>33</v>
      </c>
      <c r="D8" s="3" t="s">
        <v>100</v>
      </c>
      <c r="E8" s="4" t="s">
        <v>90</v>
      </c>
      <c r="F8" s="8">
        <v>81402956.376806989</v>
      </c>
      <c r="G8" s="8">
        <v>177717645.93180209</v>
      </c>
      <c r="H8" s="9">
        <f t="shared" si="0"/>
        <v>2.1831841721959462</v>
      </c>
    </row>
    <row r="9" spans="1:8" ht="14.5" customHeight="1" x14ac:dyDescent="0.25">
      <c r="A9" s="12" t="s">
        <v>159</v>
      </c>
      <c r="B9" s="3" t="s">
        <v>160</v>
      </c>
      <c r="C9" s="3" t="s">
        <v>34</v>
      </c>
      <c r="D9" s="3" t="s">
        <v>107</v>
      </c>
      <c r="E9" s="4" t="s">
        <v>89</v>
      </c>
      <c r="F9" s="8">
        <v>1852332.4666494003</v>
      </c>
      <c r="G9" s="8">
        <v>1319813.2816826999</v>
      </c>
      <c r="H9" s="9">
        <f t="shared" si="0"/>
        <v>0.71251425186648587</v>
      </c>
    </row>
    <row r="10" spans="1:8" ht="14.5" customHeight="1" x14ac:dyDescent="0.25">
      <c r="A10" s="12" t="s">
        <v>159</v>
      </c>
      <c r="B10" s="3" t="s">
        <v>160</v>
      </c>
      <c r="C10" s="3" t="s">
        <v>34</v>
      </c>
      <c r="D10" s="3" t="s">
        <v>107</v>
      </c>
      <c r="E10" s="4" t="s">
        <v>90</v>
      </c>
      <c r="F10" s="8">
        <v>1852332.4666494003</v>
      </c>
      <c r="G10" s="8">
        <v>873460.61168269999</v>
      </c>
      <c r="H10" s="9">
        <f t="shared" si="0"/>
        <v>0.47154634894601993</v>
      </c>
    </row>
    <row r="11" spans="1:8" ht="14.5" customHeight="1" x14ac:dyDescent="0.25">
      <c r="A11" s="12" t="s">
        <v>159</v>
      </c>
      <c r="B11" s="3" t="s">
        <v>160</v>
      </c>
      <c r="C11" s="3" t="s">
        <v>35</v>
      </c>
      <c r="D11" s="3" t="s">
        <v>108</v>
      </c>
      <c r="E11" s="4" t="s">
        <v>89</v>
      </c>
      <c r="F11" s="8">
        <v>2725497.8011114001</v>
      </c>
      <c r="G11" s="8">
        <v>2388074.1303915</v>
      </c>
      <c r="H11" s="9">
        <f t="shared" si="0"/>
        <v>0.87619741590607558</v>
      </c>
    </row>
    <row r="12" spans="1:8" ht="14.5" customHeight="1" x14ac:dyDescent="0.25">
      <c r="A12" s="12" t="s">
        <v>159</v>
      </c>
      <c r="B12" s="3" t="s">
        <v>160</v>
      </c>
      <c r="C12" s="3" t="s">
        <v>35</v>
      </c>
      <c r="D12" s="3" t="s">
        <v>108</v>
      </c>
      <c r="E12" s="4" t="s">
        <v>90</v>
      </c>
      <c r="F12" s="8">
        <v>2725497.8011114001</v>
      </c>
      <c r="G12" s="8">
        <v>1058871.0203914999</v>
      </c>
      <c r="H12" s="9">
        <f t="shared" si="0"/>
        <v>0.38850554932009657</v>
      </c>
    </row>
    <row r="13" spans="1:8" ht="14.5" customHeight="1" x14ac:dyDescent="0.25">
      <c r="A13" s="12" t="s">
        <v>159</v>
      </c>
      <c r="B13" s="3" t="s">
        <v>160</v>
      </c>
      <c r="C13" s="3" t="s">
        <v>36</v>
      </c>
      <c r="D13" s="3" t="s">
        <v>101</v>
      </c>
      <c r="E13" s="4" t="s">
        <v>89</v>
      </c>
      <c r="F13" s="8">
        <v>153466356.01395911</v>
      </c>
      <c r="G13" s="8">
        <v>281627802.15036249</v>
      </c>
      <c r="H13" s="9">
        <f t="shared" si="0"/>
        <v>1.8351110267109358</v>
      </c>
    </row>
    <row r="14" spans="1:8" ht="14.5" customHeight="1" x14ac:dyDescent="0.25">
      <c r="A14" s="12" t="s">
        <v>159</v>
      </c>
      <c r="B14" s="3" t="s">
        <v>160</v>
      </c>
      <c r="C14" s="3" t="s">
        <v>36</v>
      </c>
      <c r="D14" s="3" t="s">
        <v>101</v>
      </c>
      <c r="E14" s="4" t="s">
        <v>90</v>
      </c>
      <c r="F14" s="8">
        <v>153466356.01395911</v>
      </c>
      <c r="G14" s="8">
        <v>282233238.35078251</v>
      </c>
      <c r="H14" s="9">
        <f t="shared" si="0"/>
        <v>1.8390561011633777</v>
      </c>
    </row>
    <row r="15" spans="1:8" ht="14.5" customHeight="1" x14ac:dyDescent="0.25">
      <c r="A15" s="12" t="s">
        <v>159</v>
      </c>
      <c r="B15" s="3" t="s">
        <v>160</v>
      </c>
      <c r="C15" s="3" t="s">
        <v>37</v>
      </c>
      <c r="D15" s="3" t="s">
        <v>105</v>
      </c>
      <c r="E15" s="4" t="s">
        <v>89</v>
      </c>
      <c r="F15" s="8">
        <v>9001928.675345201</v>
      </c>
      <c r="G15" s="8">
        <v>10491962.574875301</v>
      </c>
      <c r="H15" s="9">
        <f t="shared" si="0"/>
        <v>1.165523850862211</v>
      </c>
    </row>
    <row r="16" spans="1:8" ht="14.5" customHeight="1" x14ac:dyDescent="0.25">
      <c r="A16" s="12" t="s">
        <v>159</v>
      </c>
      <c r="B16" s="3" t="s">
        <v>160</v>
      </c>
      <c r="C16" s="3" t="s">
        <v>37</v>
      </c>
      <c r="D16" s="3" t="s">
        <v>105</v>
      </c>
      <c r="E16" s="4" t="s">
        <v>90</v>
      </c>
      <c r="F16" s="8">
        <v>9001928.675345201</v>
      </c>
      <c r="G16" s="8">
        <v>6010741.7948753005</v>
      </c>
      <c r="H16" s="9">
        <f t="shared" si="0"/>
        <v>0.66771710948318574</v>
      </c>
    </row>
    <row r="17" spans="1:8" ht="14.5" customHeight="1" x14ac:dyDescent="0.25">
      <c r="A17" s="12" t="s">
        <v>159</v>
      </c>
      <c r="B17" s="3" t="s">
        <v>160</v>
      </c>
      <c r="C17" s="3" t="s">
        <v>38</v>
      </c>
      <c r="D17" s="3" t="s">
        <v>103</v>
      </c>
      <c r="E17" s="4" t="s">
        <v>89</v>
      </c>
      <c r="F17" s="8">
        <v>4281447.4900954999</v>
      </c>
      <c r="G17" s="8">
        <v>4591552.9819229003</v>
      </c>
      <c r="H17" s="9">
        <f t="shared" si="0"/>
        <v>1.0724300584194444</v>
      </c>
    </row>
    <row r="18" spans="1:8" ht="14.5" customHeight="1" x14ac:dyDescent="0.25">
      <c r="A18" s="12" t="s">
        <v>159</v>
      </c>
      <c r="B18" s="3" t="s">
        <v>160</v>
      </c>
      <c r="C18" s="3" t="s">
        <v>38</v>
      </c>
      <c r="D18" s="3" t="s">
        <v>103</v>
      </c>
      <c r="E18" s="4" t="s">
        <v>90</v>
      </c>
      <c r="F18" s="8">
        <v>4281447.4900954999</v>
      </c>
      <c r="G18" s="8">
        <v>3233118.2719229003</v>
      </c>
      <c r="H18" s="9">
        <f t="shared" si="0"/>
        <v>0.75514607604139594</v>
      </c>
    </row>
    <row r="19" spans="1:8" ht="14.5" customHeight="1" x14ac:dyDescent="0.25">
      <c r="A19" s="12" t="s">
        <v>159</v>
      </c>
      <c r="B19" s="3" t="s">
        <v>160</v>
      </c>
      <c r="C19" s="3" t="s">
        <v>39</v>
      </c>
      <c r="D19" s="3" t="s">
        <v>112</v>
      </c>
      <c r="E19" s="4" t="s">
        <v>89</v>
      </c>
      <c r="F19" s="8">
        <v>2442.56</v>
      </c>
      <c r="G19" s="8">
        <v>6494.4</v>
      </c>
      <c r="H19" s="9">
        <f t="shared" ref="H19:H20" si="1">IF(ISERROR(G19/F19)=TRUE,"N/A",G19/F19)</f>
        <v>2.6588497314293198</v>
      </c>
    </row>
    <row r="20" spans="1:8" ht="14.5" customHeight="1" x14ac:dyDescent="0.25">
      <c r="A20" s="12" t="s">
        <v>159</v>
      </c>
      <c r="B20" s="3" t="s">
        <v>160</v>
      </c>
      <c r="C20" s="3" t="s">
        <v>39</v>
      </c>
      <c r="D20" s="3" t="s">
        <v>112</v>
      </c>
      <c r="E20" s="4" t="s">
        <v>90</v>
      </c>
      <c r="F20" s="8">
        <v>2442.56</v>
      </c>
      <c r="G20" s="8">
        <v>0</v>
      </c>
      <c r="H20" s="9">
        <f t="shared" si="1"/>
        <v>0</v>
      </c>
    </row>
    <row r="21" spans="1:8" ht="14.5" customHeight="1" x14ac:dyDescent="0.25">
      <c r="A21" s="12" t="s">
        <v>159</v>
      </c>
      <c r="B21" s="3" t="s">
        <v>160</v>
      </c>
      <c r="C21" s="3" t="s">
        <v>40</v>
      </c>
      <c r="D21" s="3" t="s">
        <v>109</v>
      </c>
      <c r="E21" s="4" t="s">
        <v>89</v>
      </c>
      <c r="F21" s="8">
        <v>8764153.1388239991</v>
      </c>
      <c r="G21" s="8">
        <v>4822774.3538004998</v>
      </c>
      <c r="H21" s="9">
        <f t="shared" si="0"/>
        <v>0.55028412641904545</v>
      </c>
    </row>
    <row r="22" spans="1:8" ht="14.5" customHeight="1" x14ac:dyDescent="0.25">
      <c r="A22" s="12" t="s">
        <v>159</v>
      </c>
      <c r="B22" s="3" t="s">
        <v>160</v>
      </c>
      <c r="C22" s="3" t="s">
        <v>40</v>
      </c>
      <c r="D22" s="3" t="s">
        <v>109</v>
      </c>
      <c r="E22" s="4" t="s">
        <v>90</v>
      </c>
      <c r="F22" s="8">
        <v>8764153.1388239991</v>
      </c>
      <c r="G22" s="8">
        <v>2556644.7138004997</v>
      </c>
      <c r="H22" s="9">
        <f t="shared" si="0"/>
        <v>0.29171611601295661</v>
      </c>
    </row>
    <row r="23" spans="1:8" ht="14.5" customHeight="1" x14ac:dyDescent="0.25">
      <c r="A23" s="12" t="s">
        <v>159</v>
      </c>
      <c r="B23" s="3" t="s">
        <v>160</v>
      </c>
      <c r="C23" s="3" t="s">
        <v>41</v>
      </c>
      <c r="D23" s="3" t="s">
        <v>110</v>
      </c>
      <c r="E23" s="4" t="s">
        <v>89</v>
      </c>
      <c r="F23" s="8">
        <v>15882791.9021657</v>
      </c>
      <c r="G23" s="8">
        <v>8492106.9046624005</v>
      </c>
      <c r="H23" s="9">
        <f t="shared" si="0"/>
        <v>0.53467343505926423</v>
      </c>
    </row>
    <row r="24" spans="1:8" ht="14.5" customHeight="1" x14ac:dyDescent="0.25">
      <c r="A24" s="12" t="s">
        <v>159</v>
      </c>
      <c r="B24" s="3" t="s">
        <v>160</v>
      </c>
      <c r="C24" s="3" t="s">
        <v>41</v>
      </c>
      <c r="D24" s="3" t="s">
        <v>110</v>
      </c>
      <c r="E24" s="4" t="s">
        <v>90</v>
      </c>
      <c r="F24" s="8">
        <v>15882791.9021657</v>
      </c>
      <c r="G24" s="8">
        <v>9183107.9642424006</v>
      </c>
      <c r="H24" s="9">
        <f t="shared" si="0"/>
        <v>0.57817970674225339</v>
      </c>
    </row>
    <row r="25" spans="1:8" ht="14.5" customHeight="1" x14ac:dyDescent="0.25">
      <c r="A25" s="12" t="s">
        <v>159</v>
      </c>
      <c r="B25" s="3" t="s">
        <v>160</v>
      </c>
      <c r="C25" s="3" t="s">
        <v>42</v>
      </c>
      <c r="D25" s="3" t="s">
        <v>104</v>
      </c>
      <c r="E25" s="4" t="s">
        <v>89</v>
      </c>
      <c r="F25" s="8">
        <v>21697132.560868699</v>
      </c>
      <c r="G25" s="8">
        <v>16831420.745667402</v>
      </c>
      <c r="H25" s="9">
        <f t="shared" si="0"/>
        <v>0.77574401587163067</v>
      </c>
    </row>
    <row r="26" spans="1:8" ht="14.5" customHeight="1" x14ac:dyDescent="0.25">
      <c r="A26" s="12" t="s">
        <v>159</v>
      </c>
      <c r="B26" s="3" t="s">
        <v>160</v>
      </c>
      <c r="C26" s="3" t="s">
        <v>42</v>
      </c>
      <c r="D26" s="3" t="s">
        <v>104</v>
      </c>
      <c r="E26" s="4" t="s">
        <v>90</v>
      </c>
      <c r="F26" s="8">
        <v>21697132.560868699</v>
      </c>
      <c r="G26" s="8">
        <v>26283272.095667399</v>
      </c>
      <c r="H26" s="9">
        <f t="shared" si="0"/>
        <v>1.2113707662490809</v>
      </c>
    </row>
    <row r="27" spans="1:8" ht="14.5" customHeight="1" x14ac:dyDescent="0.25">
      <c r="A27" s="12" t="s">
        <v>159</v>
      </c>
      <c r="B27" s="3" t="s">
        <v>160</v>
      </c>
      <c r="C27" s="3" t="s">
        <v>43</v>
      </c>
      <c r="D27" s="3" t="s">
        <v>135</v>
      </c>
      <c r="E27" s="4" t="s">
        <v>89</v>
      </c>
      <c r="F27" s="8">
        <v>338.41</v>
      </c>
      <c r="G27" s="8">
        <v>938.74</v>
      </c>
      <c r="H27" s="9">
        <f t="shared" si="0"/>
        <v>2.7739724003427795</v>
      </c>
    </row>
    <row r="28" spans="1:8" ht="14.5" customHeight="1" x14ac:dyDescent="0.25">
      <c r="A28" s="12" t="s">
        <v>159</v>
      </c>
      <c r="B28" s="3" t="s">
        <v>160</v>
      </c>
      <c r="C28" s="3" t="s">
        <v>43</v>
      </c>
      <c r="D28" s="3" t="s">
        <v>135</v>
      </c>
      <c r="E28" s="4" t="s">
        <v>90</v>
      </c>
      <c r="F28" s="8">
        <v>338.41</v>
      </c>
      <c r="G28" s="8">
        <v>938.74</v>
      </c>
      <c r="H28" s="9">
        <f t="shared" si="0"/>
        <v>2.7739724003427795</v>
      </c>
    </row>
    <row r="29" spans="1:8" ht="14.5" customHeight="1" x14ac:dyDescent="0.25">
      <c r="A29" s="12" t="s">
        <v>159</v>
      </c>
      <c r="B29" s="3" t="s">
        <v>160</v>
      </c>
      <c r="C29" s="3" t="s">
        <v>44</v>
      </c>
      <c r="D29" s="3" t="s">
        <v>130</v>
      </c>
      <c r="E29" s="4" t="s">
        <v>89</v>
      </c>
      <c r="F29" s="8">
        <v>4199066.7911135005</v>
      </c>
      <c r="G29" s="8">
        <v>3859791.9196937</v>
      </c>
      <c r="H29" s="9">
        <f t="shared" ref="H29:H30" si="2">IF(ISERROR(G29/F29)=TRUE,"N/A",G29/F29)</f>
        <v>0.91920231606274783</v>
      </c>
    </row>
    <row r="30" spans="1:8" ht="14.5" customHeight="1" x14ac:dyDescent="0.25">
      <c r="A30" s="12" t="s">
        <v>159</v>
      </c>
      <c r="B30" s="3" t="s">
        <v>160</v>
      </c>
      <c r="C30" s="3" t="s">
        <v>44</v>
      </c>
      <c r="D30" s="3" t="s">
        <v>130</v>
      </c>
      <c r="E30" s="4" t="s">
        <v>90</v>
      </c>
      <c r="F30" s="8">
        <v>4199066.7911135005</v>
      </c>
      <c r="G30" s="8">
        <v>2994574.2196936999</v>
      </c>
      <c r="H30" s="9">
        <f t="shared" si="2"/>
        <v>0.71315231899409826</v>
      </c>
    </row>
    <row r="31" spans="1:8" ht="14.5" customHeight="1" x14ac:dyDescent="0.25">
      <c r="A31" s="12" t="s">
        <v>159</v>
      </c>
      <c r="B31" s="3" t="s">
        <v>160</v>
      </c>
      <c r="C31" s="3" t="s">
        <v>45</v>
      </c>
      <c r="D31" s="3" t="s">
        <v>141</v>
      </c>
      <c r="E31" s="4" t="s">
        <v>89</v>
      </c>
      <c r="F31" s="8">
        <v>6429079.2785318</v>
      </c>
      <c r="G31" s="8">
        <v>2837052.5784629998</v>
      </c>
      <c r="H31" s="9">
        <f t="shared" si="0"/>
        <v>0.44128442900627812</v>
      </c>
    </row>
    <row r="32" spans="1:8" ht="14.5" customHeight="1" x14ac:dyDescent="0.25">
      <c r="A32" s="12" t="s">
        <v>159</v>
      </c>
      <c r="B32" s="3" t="s">
        <v>160</v>
      </c>
      <c r="C32" s="3" t="s">
        <v>45</v>
      </c>
      <c r="D32" s="3" t="s">
        <v>141</v>
      </c>
      <c r="E32" s="4" t="s">
        <v>90</v>
      </c>
      <c r="F32" s="8">
        <v>6429079.2785318</v>
      </c>
      <c r="G32" s="8">
        <v>2837052.5784629998</v>
      </c>
      <c r="H32" s="9">
        <f t="shared" si="0"/>
        <v>0.44128442900627812</v>
      </c>
    </row>
    <row r="33" spans="1:8" ht="14.5" customHeight="1" x14ac:dyDescent="0.25">
      <c r="A33" s="12" t="s">
        <v>159</v>
      </c>
      <c r="B33" s="3" t="s">
        <v>160</v>
      </c>
      <c r="C33" s="3" t="s">
        <v>46</v>
      </c>
      <c r="D33" s="3" t="s">
        <v>136</v>
      </c>
      <c r="E33" s="4" t="s">
        <v>89</v>
      </c>
      <c r="F33" s="8">
        <v>19821452.968396999</v>
      </c>
      <c r="G33" s="8">
        <v>15124061.0617963</v>
      </c>
      <c r="H33" s="9">
        <f t="shared" si="0"/>
        <v>0.76301475406015173</v>
      </c>
    </row>
    <row r="34" spans="1:8" ht="14.5" customHeight="1" x14ac:dyDescent="0.25">
      <c r="A34" s="12" t="s">
        <v>159</v>
      </c>
      <c r="B34" s="3" t="s">
        <v>160</v>
      </c>
      <c r="C34" s="3" t="s">
        <v>46</v>
      </c>
      <c r="D34" s="3" t="s">
        <v>136</v>
      </c>
      <c r="E34" s="4" t="s">
        <v>90</v>
      </c>
      <c r="F34" s="8">
        <v>19821452.968396999</v>
      </c>
      <c r="G34" s="8">
        <v>15124061.0617963</v>
      </c>
      <c r="H34" s="9">
        <f t="shared" si="0"/>
        <v>0.76301475406015173</v>
      </c>
    </row>
    <row r="35" spans="1:8" ht="14.5" customHeight="1" x14ac:dyDescent="0.25">
      <c r="A35" s="12" t="s">
        <v>159</v>
      </c>
      <c r="B35" s="3" t="s">
        <v>160</v>
      </c>
      <c r="C35" s="3" t="s">
        <v>47</v>
      </c>
      <c r="D35" s="3" t="s">
        <v>126</v>
      </c>
      <c r="E35" s="4" t="s">
        <v>89</v>
      </c>
      <c r="F35" s="8">
        <v>10433181.631541999</v>
      </c>
      <c r="G35" s="8">
        <v>12390983.374505401</v>
      </c>
      <c r="H35" s="9">
        <f t="shared" si="0"/>
        <v>1.1876514578299393</v>
      </c>
    </row>
    <row r="36" spans="1:8" ht="14.5" customHeight="1" x14ac:dyDescent="0.25">
      <c r="A36" s="12" t="s">
        <v>159</v>
      </c>
      <c r="B36" s="3" t="s">
        <v>160</v>
      </c>
      <c r="C36" s="3" t="s">
        <v>47</v>
      </c>
      <c r="D36" s="3" t="s">
        <v>126</v>
      </c>
      <c r="E36" s="4" t="s">
        <v>90</v>
      </c>
      <c r="F36" s="8">
        <v>10433181.631541999</v>
      </c>
      <c r="G36" s="8">
        <v>7377180.1339252004</v>
      </c>
      <c r="H36" s="9">
        <f t="shared" si="0"/>
        <v>0.70708824924721181</v>
      </c>
    </row>
    <row r="37" spans="1:8" ht="14.5" customHeight="1" x14ac:dyDescent="0.25">
      <c r="A37" s="12" t="s">
        <v>159</v>
      </c>
      <c r="B37" s="3" t="s">
        <v>160</v>
      </c>
      <c r="C37" s="3" t="s">
        <v>48</v>
      </c>
      <c r="D37" s="3" t="s">
        <v>125</v>
      </c>
      <c r="E37" s="4" t="s">
        <v>89</v>
      </c>
      <c r="F37" s="8">
        <v>6122211.4840875994</v>
      </c>
      <c r="G37" s="8">
        <v>5683114.8441046998</v>
      </c>
      <c r="H37" s="9">
        <f t="shared" si="0"/>
        <v>0.92827809997675392</v>
      </c>
    </row>
    <row r="38" spans="1:8" ht="14.5" customHeight="1" x14ac:dyDescent="0.25">
      <c r="A38" s="12" t="s">
        <v>159</v>
      </c>
      <c r="B38" s="3" t="s">
        <v>160</v>
      </c>
      <c r="C38" s="3" t="s">
        <v>48</v>
      </c>
      <c r="D38" s="3" t="s">
        <v>125</v>
      </c>
      <c r="E38" s="4" t="s">
        <v>90</v>
      </c>
      <c r="F38" s="8">
        <v>6122211.4840875994</v>
      </c>
      <c r="G38" s="8">
        <v>4670052.2517984994</v>
      </c>
      <c r="H38" s="9">
        <f t="shared" si="0"/>
        <v>0.7628047910361403</v>
      </c>
    </row>
    <row r="39" spans="1:8" ht="14.5" customHeight="1" x14ac:dyDescent="0.25">
      <c r="A39" s="12" t="s">
        <v>159</v>
      </c>
      <c r="B39" s="3" t="s">
        <v>160</v>
      </c>
      <c r="C39" s="3" t="s">
        <v>49</v>
      </c>
      <c r="D39" s="3" t="s">
        <v>122</v>
      </c>
      <c r="E39" s="4" t="s">
        <v>89</v>
      </c>
      <c r="F39" s="8">
        <v>10242913.403213101</v>
      </c>
      <c r="G39" s="8">
        <v>9230005.4778386001</v>
      </c>
      <c r="H39" s="9">
        <f t="shared" si="0"/>
        <v>0.90111134542475368</v>
      </c>
    </row>
    <row r="40" spans="1:8" ht="14.5" customHeight="1" x14ac:dyDescent="0.25">
      <c r="A40" s="12" t="s">
        <v>159</v>
      </c>
      <c r="B40" s="3" t="s">
        <v>160</v>
      </c>
      <c r="C40" s="3" t="s">
        <v>49</v>
      </c>
      <c r="D40" s="3" t="s">
        <v>122</v>
      </c>
      <c r="E40" s="4" t="s">
        <v>90</v>
      </c>
      <c r="F40" s="8">
        <v>10242913.403213101</v>
      </c>
      <c r="G40" s="8">
        <v>8113574.2758964999</v>
      </c>
      <c r="H40" s="9">
        <f t="shared" si="0"/>
        <v>0.79211587138395134</v>
      </c>
    </row>
    <row r="41" spans="1:8" ht="14.5" customHeight="1" x14ac:dyDescent="0.25">
      <c r="A41" s="12" t="s">
        <v>159</v>
      </c>
      <c r="B41" s="3" t="s">
        <v>160</v>
      </c>
      <c r="C41" s="3" t="s">
        <v>50</v>
      </c>
      <c r="D41" s="3" t="s">
        <v>127</v>
      </c>
      <c r="E41" s="4" t="s">
        <v>89</v>
      </c>
      <c r="F41" s="8">
        <v>5678512.0776031995</v>
      </c>
      <c r="G41" s="8">
        <v>6944208.7182307998</v>
      </c>
      <c r="H41" s="9">
        <f t="shared" si="0"/>
        <v>1.2228923040631849</v>
      </c>
    </row>
    <row r="42" spans="1:8" ht="14.5" customHeight="1" x14ac:dyDescent="0.25">
      <c r="A42" s="12" t="s">
        <v>159</v>
      </c>
      <c r="B42" s="3" t="s">
        <v>160</v>
      </c>
      <c r="C42" s="3" t="s">
        <v>50</v>
      </c>
      <c r="D42" s="3" t="s">
        <v>127</v>
      </c>
      <c r="E42" s="4" t="s">
        <v>90</v>
      </c>
      <c r="F42" s="8">
        <v>5678512.0776031995</v>
      </c>
      <c r="G42" s="8">
        <v>2982182.6942775999</v>
      </c>
      <c r="H42" s="9">
        <f t="shared" si="0"/>
        <v>0.52516973698792013</v>
      </c>
    </row>
    <row r="43" spans="1:8" ht="14.5" customHeight="1" x14ac:dyDescent="0.25">
      <c r="A43" s="12" t="s">
        <v>159</v>
      </c>
      <c r="B43" s="3" t="s">
        <v>160</v>
      </c>
      <c r="C43" s="3" t="s">
        <v>51</v>
      </c>
      <c r="D43" s="3" t="s">
        <v>128</v>
      </c>
      <c r="E43" s="4" t="s">
        <v>89</v>
      </c>
      <c r="F43" s="8">
        <v>4530786.4384730998</v>
      </c>
      <c r="G43" s="8">
        <v>4897355.3562356997</v>
      </c>
      <c r="H43" s="9">
        <f t="shared" si="0"/>
        <v>1.0809062450284317</v>
      </c>
    </row>
    <row r="44" spans="1:8" ht="14.5" customHeight="1" x14ac:dyDescent="0.25">
      <c r="A44" s="12" t="s">
        <v>159</v>
      </c>
      <c r="B44" s="3" t="s">
        <v>160</v>
      </c>
      <c r="C44" s="3" t="s">
        <v>51</v>
      </c>
      <c r="D44" s="3" t="s">
        <v>128</v>
      </c>
      <c r="E44" s="4" t="s">
        <v>90</v>
      </c>
      <c r="F44" s="8">
        <v>4530786.4384730998</v>
      </c>
      <c r="G44" s="8">
        <v>1338837.8393372996</v>
      </c>
      <c r="H44" s="9">
        <f t="shared" si="0"/>
        <v>0.29549789148492628</v>
      </c>
    </row>
    <row r="45" spans="1:8" ht="14.5" customHeight="1" x14ac:dyDescent="0.25">
      <c r="A45" s="12" t="s">
        <v>159</v>
      </c>
      <c r="B45" s="3" t="s">
        <v>160</v>
      </c>
      <c r="C45" s="3" t="s">
        <v>52</v>
      </c>
      <c r="D45" s="3" t="s">
        <v>144</v>
      </c>
      <c r="E45" s="4" t="s">
        <v>89</v>
      </c>
      <c r="F45" s="8">
        <v>27776167.4653126</v>
      </c>
      <c r="G45" s="8">
        <v>16782790.0453679</v>
      </c>
      <c r="H45" s="9">
        <f t="shared" si="0"/>
        <v>0.6042154687584802</v>
      </c>
    </row>
    <row r="46" spans="1:8" ht="14.5" customHeight="1" x14ac:dyDescent="0.25">
      <c r="A46" s="12" t="s">
        <v>159</v>
      </c>
      <c r="B46" s="3" t="s">
        <v>160</v>
      </c>
      <c r="C46" s="3" t="s">
        <v>52</v>
      </c>
      <c r="D46" s="3" t="s">
        <v>144</v>
      </c>
      <c r="E46" s="4" t="s">
        <v>90</v>
      </c>
      <c r="F46" s="8">
        <v>27776167.4653126</v>
      </c>
      <c r="G46" s="8">
        <v>16782363.673280701</v>
      </c>
      <c r="H46" s="9">
        <f t="shared" si="0"/>
        <v>0.60420011847346589</v>
      </c>
    </row>
    <row r="47" spans="1:8" ht="14.5" customHeight="1" x14ac:dyDescent="0.25">
      <c r="A47" s="12" t="s">
        <v>159</v>
      </c>
      <c r="B47" s="3" t="s">
        <v>160</v>
      </c>
      <c r="C47" s="3" t="s">
        <v>53</v>
      </c>
      <c r="D47" s="3" t="s">
        <v>142</v>
      </c>
      <c r="E47" s="4" t="s">
        <v>89</v>
      </c>
      <c r="F47" s="8">
        <v>170516.56407289999</v>
      </c>
      <c r="G47" s="8">
        <v>0</v>
      </c>
      <c r="H47" s="9">
        <f t="shared" si="0"/>
        <v>0</v>
      </c>
    </row>
    <row r="48" spans="1:8" ht="14.5" customHeight="1" x14ac:dyDescent="0.25">
      <c r="A48" s="12" t="s">
        <v>159</v>
      </c>
      <c r="B48" s="3" t="s">
        <v>160</v>
      </c>
      <c r="C48" s="3" t="s">
        <v>53</v>
      </c>
      <c r="D48" s="3" t="s">
        <v>142</v>
      </c>
      <c r="E48" s="4" t="s">
        <v>90</v>
      </c>
      <c r="F48" s="8">
        <v>170516.56407289999</v>
      </c>
      <c r="G48" s="8">
        <v>0</v>
      </c>
      <c r="H48" s="9">
        <f t="shared" si="0"/>
        <v>0</v>
      </c>
    </row>
    <row r="49" spans="1:8" ht="14.5" customHeight="1" x14ac:dyDescent="0.25">
      <c r="A49" s="12" t="s">
        <v>159</v>
      </c>
      <c r="B49" s="3" t="s">
        <v>160</v>
      </c>
      <c r="C49" s="3" t="s">
        <v>54</v>
      </c>
      <c r="D49" s="3" t="s">
        <v>145</v>
      </c>
      <c r="E49" s="4" t="s">
        <v>89</v>
      </c>
      <c r="F49" s="8">
        <v>29383084.940240402</v>
      </c>
      <c r="G49" s="8">
        <v>19819870.769349702</v>
      </c>
      <c r="H49" s="9">
        <f t="shared" si="0"/>
        <v>0.67453335174504458</v>
      </c>
    </row>
    <row r="50" spans="1:8" ht="14.5" customHeight="1" x14ac:dyDescent="0.25">
      <c r="A50" s="12" t="s">
        <v>159</v>
      </c>
      <c r="B50" s="3" t="s">
        <v>160</v>
      </c>
      <c r="C50" s="3" t="s">
        <v>54</v>
      </c>
      <c r="D50" s="3" t="s">
        <v>145</v>
      </c>
      <c r="E50" s="4" t="s">
        <v>90</v>
      </c>
      <c r="F50" s="8">
        <v>29383084.940240402</v>
      </c>
      <c r="G50" s="8">
        <v>19819870.769349702</v>
      </c>
      <c r="H50" s="9">
        <f t="shared" si="0"/>
        <v>0.67453335174504458</v>
      </c>
    </row>
    <row r="51" spans="1:8" ht="14.5" customHeight="1" x14ac:dyDescent="0.25">
      <c r="A51" s="12" t="s">
        <v>159</v>
      </c>
      <c r="B51" s="3" t="s">
        <v>160</v>
      </c>
      <c r="C51" s="3" t="s">
        <v>55</v>
      </c>
      <c r="D51" s="3" t="s">
        <v>146</v>
      </c>
      <c r="E51" s="4" t="s">
        <v>89</v>
      </c>
      <c r="F51" s="8">
        <v>29530924.450515002</v>
      </c>
      <c r="G51" s="8">
        <v>14838068.0330313</v>
      </c>
      <c r="H51" s="9">
        <f t="shared" si="0"/>
        <v>0.5024586364675262</v>
      </c>
    </row>
    <row r="52" spans="1:8" ht="14.5" customHeight="1" x14ac:dyDescent="0.25">
      <c r="A52" s="12" t="s">
        <v>159</v>
      </c>
      <c r="B52" s="3" t="s">
        <v>160</v>
      </c>
      <c r="C52" s="3" t="s">
        <v>55</v>
      </c>
      <c r="D52" s="3" t="s">
        <v>146</v>
      </c>
      <c r="E52" s="4" t="s">
        <v>90</v>
      </c>
      <c r="F52" s="8">
        <v>29530924.450515002</v>
      </c>
      <c r="G52" s="8">
        <v>14838068.0330313</v>
      </c>
      <c r="H52" s="9">
        <f t="shared" si="0"/>
        <v>0.5024586364675262</v>
      </c>
    </row>
    <row r="53" spans="1:8" ht="14.5" customHeight="1" x14ac:dyDescent="0.25">
      <c r="A53" s="12" t="s">
        <v>159</v>
      </c>
      <c r="B53" s="3" t="s">
        <v>160</v>
      </c>
      <c r="C53" s="3" t="s">
        <v>56</v>
      </c>
      <c r="D53" s="3" t="s">
        <v>119</v>
      </c>
      <c r="E53" s="4" t="s">
        <v>89</v>
      </c>
      <c r="F53" s="8">
        <v>1965767.6994268005</v>
      </c>
      <c r="G53" s="8">
        <v>2199227.3683930999</v>
      </c>
      <c r="H53" s="9">
        <f t="shared" si="0"/>
        <v>1.1187625928711586</v>
      </c>
    </row>
    <row r="54" spans="1:8" ht="14.5" customHeight="1" x14ac:dyDescent="0.25">
      <c r="A54" s="12" t="s">
        <v>159</v>
      </c>
      <c r="B54" s="3" t="s">
        <v>160</v>
      </c>
      <c r="C54" s="3" t="s">
        <v>56</v>
      </c>
      <c r="D54" s="3" t="s">
        <v>119</v>
      </c>
      <c r="E54" s="4" t="s">
        <v>90</v>
      </c>
      <c r="F54" s="8">
        <v>1965767.6994268005</v>
      </c>
      <c r="G54" s="8">
        <v>679002.59839309985</v>
      </c>
      <c r="H54" s="9">
        <f t="shared" si="0"/>
        <v>0.34541344767801946</v>
      </c>
    </row>
    <row r="55" spans="1:8" ht="14.5" customHeight="1" x14ac:dyDescent="0.25">
      <c r="A55" s="12" t="s">
        <v>159</v>
      </c>
      <c r="B55" s="3" t="s">
        <v>160</v>
      </c>
      <c r="C55" s="3" t="s">
        <v>57</v>
      </c>
      <c r="D55" s="3" t="s">
        <v>139</v>
      </c>
      <c r="E55" s="4" t="s">
        <v>89</v>
      </c>
      <c r="F55" s="8">
        <v>10893802.7896806</v>
      </c>
      <c r="G55" s="8">
        <v>6655595.4503033003</v>
      </c>
      <c r="H55" s="9">
        <f t="shared" si="0"/>
        <v>0.61095244505508794</v>
      </c>
    </row>
    <row r="56" spans="1:8" ht="14.5" customHeight="1" x14ac:dyDescent="0.25">
      <c r="A56" s="12" t="s">
        <v>159</v>
      </c>
      <c r="B56" s="3" t="s">
        <v>160</v>
      </c>
      <c r="C56" s="3" t="s">
        <v>57</v>
      </c>
      <c r="D56" s="3" t="s">
        <v>139</v>
      </c>
      <c r="E56" s="4" t="s">
        <v>90</v>
      </c>
      <c r="F56" s="8">
        <v>10893802.7896806</v>
      </c>
      <c r="G56" s="8">
        <v>6655595.4503033003</v>
      </c>
      <c r="H56" s="9">
        <f t="shared" si="0"/>
        <v>0.61095244505508794</v>
      </c>
    </row>
    <row r="57" spans="1:8" ht="14.5" customHeight="1" x14ac:dyDescent="0.25">
      <c r="A57" s="12" t="s">
        <v>159</v>
      </c>
      <c r="B57" s="3" t="s">
        <v>160</v>
      </c>
      <c r="C57" s="3" t="s">
        <v>154</v>
      </c>
      <c r="D57" s="3" t="s">
        <v>153</v>
      </c>
      <c r="E57" s="4" t="s">
        <v>89</v>
      </c>
      <c r="F57" s="8">
        <v>30139136.426829599</v>
      </c>
      <c r="G57" s="8">
        <v>18599226.784072801</v>
      </c>
      <c r="H57" s="9">
        <f t="shared" ref="H57:H58" si="3">IF(ISERROR(G57/F57)=TRUE,"N/A",G57/F57)</f>
        <v>0.61711213356186045</v>
      </c>
    </row>
    <row r="58" spans="1:8" ht="14.5" customHeight="1" x14ac:dyDescent="0.25">
      <c r="A58" s="12" t="s">
        <v>159</v>
      </c>
      <c r="B58" s="3" t="s">
        <v>160</v>
      </c>
      <c r="C58" s="3" t="s">
        <v>154</v>
      </c>
      <c r="D58" s="3" t="s">
        <v>153</v>
      </c>
      <c r="E58" s="4" t="s">
        <v>90</v>
      </c>
      <c r="F58" s="8">
        <v>30139136.426829599</v>
      </c>
      <c r="G58" s="8">
        <v>18599226.784072801</v>
      </c>
      <c r="H58" s="9">
        <f t="shared" si="3"/>
        <v>0.61711213356186045</v>
      </c>
    </row>
    <row r="59" spans="1:8" ht="14.5" customHeight="1" x14ac:dyDescent="0.25">
      <c r="A59" s="12" t="s">
        <v>159</v>
      </c>
      <c r="B59" s="3" t="s">
        <v>160</v>
      </c>
      <c r="C59" s="3" t="s">
        <v>58</v>
      </c>
      <c r="D59" s="3" t="s">
        <v>148</v>
      </c>
      <c r="E59" s="4" t="s">
        <v>89</v>
      </c>
      <c r="F59" s="8">
        <v>15339323.162331704</v>
      </c>
      <c r="G59" s="8">
        <v>9757591.4779333994</v>
      </c>
      <c r="H59" s="9">
        <f t="shared" si="0"/>
        <v>0.63611616853439867</v>
      </c>
    </row>
    <row r="60" spans="1:8" ht="14.5" customHeight="1" x14ac:dyDescent="0.25">
      <c r="A60" s="12" t="s">
        <v>159</v>
      </c>
      <c r="B60" s="3" t="s">
        <v>160</v>
      </c>
      <c r="C60" s="3" t="s">
        <v>58</v>
      </c>
      <c r="D60" s="3" t="s">
        <v>148</v>
      </c>
      <c r="E60" s="4" t="s">
        <v>90</v>
      </c>
      <c r="F60" s="8">
        <v>15339323.162331704</v>
      </c>
      <c r="G60" s="8">
        <v>9757591.4779333994</v>
      </c>
      <c r="H60" s="9">
        <f t="shared" si="0"/>
        <v>0.63611616853439867</v>
      </c>
    </row>
    <row r="61" spans="1:8" ht="14.5" customHeight="1" x14ac:dyDescent="0.25">
      <c r="A61" s="12" t="s">
        <v>159</v>
      </c>
      <c r="B61" s="3" t="s">
        <v>160</v>
      </c>
      <c r="C61" s="3" t="s">
        <v>59</v>
      </c>
      <c r="D61" s="3" t="s">
        <v>149</v>
      </c>
      <c r="E61" s="4" t="s">
        <v>89</v>
      </c>
      <c r="F61" s="8">
        <v>12654475.199271701</v>
      </c>
      <c r="G61" s="8">
        <v>4577563.0732215997</v>
      </c>
      <c r="H61" s="9">
        <f t="shared" si="0"/>
        <v>0.36173472239173149</v>
      </c>
    </row>
    <row r="62" spans="1:8" ht="14.5" customHeight="1" x14ac:dyDescent="0.25">
      <c r="A62" s="12" t="s">
        <v>159</v>
      </c>
      <c r="B62" s="3" t="s">
        <v>160</v>
      </c>
      <c r="C62" s="3" t="s">
        <v>59</v>
      </c>
      <c r="D62" s="3" t="s">
        <v>149</v>
      </c>
      <c r="E62" s="4" t="s">
        <v>90</v>
      </c>
      <c r="F62" s="8">
        <v>12654475.199271701</v>
      </c>
      <c r="G62" s="8">
        <v>4577563.0732215997</v>
      </c>
      <c r="H62" s="9">
        <f t="shared" si="0"/>
        <v>0.36173472239173149</v>
      </c>
    </row>
    <row r="63" spans="1:8" ht="14.5" customHeight="1" x14ac:dyDescent="0.25">
      <c r="A63" s="12" t="s">
        <v>159</v>
      </c>
      <c r="B63" s="3" t="s">
        <v>160</v>
      </c>
      <c r="C63" s="3" t="s">
        <v>60</v>
      </c>
      <c r="D63" s="3" t="s">
        <v>147</v>
      </c>
      <c r="E63" s="4" t="s">
        <v>89</v>
      </c>
      <c r="F63" s="8">
        <v>20216674.9289793</v>
      </c>
      <c r="G63" s="8">
        <v>15226881.8835031</v>
      </c>
      <c r="H63" s="9">
        <f t="shared" si="0"/>
        <v>0.75318428658494907</v>
      </c>
    </row>
    <row r="64" spans="1:8" ht="14.5" customHeight="1" x14ac:dyDescent="0.25">
      <c r="A64" s="12" t="s">
        <v>159</v>
      </c>
      <c r="B64" s="3" t="s">
        <v>160</v>
      </c>
      <c r="C64" s="3" t="s">
        <v>60</v>
      </c>
      <c r="D64" s="3" t="s">
        <v>147</v>
      </c>
      <c r="E64" s="4" t="s">
        <v>90</v>
      </c>
      <c r="F64" s="8">
        <v>20216674.9289793</v>
      </c>
      <c r="G64" s="8">
        <v>15226881.8835031</v>
      </c>
      <c r="H64" s="9">
        <f t="shared" si="0"/>
        <v>0.75318428658494907</v>
      </c>
    </row>
    <row r="65" spans="1:8" ht="14.5" customHeight="1" x14ac:dyDescent="0.25">
      <c r="A65" s="12" t="s">
        <v>159</v>
      </c>
      <c r="B65" s="3" t="s">
        <v>160</v>
      </c>
      <c r="C65" s="3" t="s">
        <v>61</v>
      </c>
      <c r="D65" s="3" t="s">
        <v>131</v>
      </c>
      <c r="E65" s="4" t="s">
        <v>89</v>
      </c>
      <c r="F65" s="8">
        <v>31394765.5632874</v>
      </c>
      <c r="G65" s="8">
        <v>32478209.260306999</v>
      </c>
      <c r="H65" s="9">
        <f t="shared" si="0"/>
        <v>1.0345103292724238</v>
      </c>
    </row>
    <row r="66" spans="1:8" ht="14.5" customHeight="1" x14ac:dyDescent="0.25">
      <c r="A66" s="12" t="s">
        <v>159</v>
      </c>
      <c r="B66" s="3" t="s">
        <v>160</v>
      </c>
      <c r="C66" s="3" t="s">
        <v>61</v>
      </c>
      <c r="D66" s="3" t="s">
        <v>131</v>
      </c>
      <c r="E66" s="4" t="s">
        <v>90</v>
      </c>
      <c r="F66" s="8">
        <v>31394765.5632874</v>
      </c>
      <c r="G66" s="8">
        <v>20734419.420306999</v>
      </c>
      <c r="H66" s="9">
        <f t="shared" si="0"/>
        <v>0.66044192553403036</v>
      </c>
    </row>
    <row r="67" spans="1:8" ht="14.5" customHeight="1" x14ac:dyDescent="0.25">
      <c r="A67" s="12" t="s">
        <v>159</v>
      </c>
      <c r="B67" s="3" t="s">
        <v>160</v>
      </c>
      <c r="C67" s="3" t="s">
        <v>62</v>
      </c>
      <c r="D67" s="3" t="s">
        <v>133</v>
      </c>
      <c r="E67" s="4" t="s">
        <v>89</v>
      </c>
      <c r="F67" s="8">
        <v>19292959.113205902</v>
      </c>
      <c r="G67" s="8">
        <v>19552783.0584286</v>
      </c>
      <c r="H67" s="9">
        <f t="shared" si="0"/>
        <v>1.0134672936224103</v>
      </c>
    </row>
    <row r="68" spans="1:8" ht="14.5" customHeight="1" x14ac:dyDescent="0.25">
      <c r="A68" s="12" t="s">
        <v>159</v>
      </c>
      <c r="B68" s="3" t="s">
        <v>160</v>
      </c>
      <c r="C68" s="3" t="s">
        <v>62</v>
      </c>
      <c r="D68" s="3" t="s">
        <v>133</v>
      </c>
      <c r="E68" s="4" t="s">
        <v>90</v>
      </c>
      <c r="F68" s="8">
        <v>19292959.113205902</v>
      </c>
      <c r="G68" s="8">
        <v>10883676.487117201</v>
      </c>
      <c r="H68" s="9">
        <f t="shared" si="0"/>
        <v>0.56412686220163066</v>
      </c>
    </row>
    <row r="69" spans="1:8" ht="14.5" customHeight="1" x14ac:dyDescent="0.25">
      <c r="A69" s="12" t="s">
        <v>159</v>
      </c>
      <c r="B69" s="3" t="s">
        <v>160</v>
      </c>
      <c r="C69" s="3" t="s">
        <v>63</v>
      </c>
      <c r="D69" s="3" t="s">
        <v>132</v>
      </c>
      <c r="E69" s="4" t="s">
        <v>89</v>
      </c>
      <c r="F69" s="8">
        <v>14799898.4838617</v>
      </c>
      <c r="G69" s="8">
        <v>12061729.155479001</v>
      </c>
      <c r="H69" s="9">
        <f t="shared" si="0"/>
        <v>0.8149872898541507</v>
      </c>
    </row>
    <row r="70" spans="1:8" ht="14.5" customHeight="1" x14ac:dyDescent="0.25">
      <c r="A70" s="12" t="s">
        <v>159</v>
      </c>
      <c r="B70" s="3" t="s">
        <v>160</v>
      </c>
      <c r="C70" s="3" t="s">
        <v>63</v>
      </c>
      <c r="D70" s="3" t="s">
        <v>132</v>
      </c>
      <c r="E70" s="4" t="s">
        <v>90</v>
      </c>
      <c r="F70" s="8">
        <v>14799898.4838617</v>
      </c>
      <c r="G70" s="8">
        <v>7847512.0354790008</v>
      </c>
      <c r="H70" s="9">
        <f t="shared" si="0"/>
        <v>0.53024093672238282</v>
      </c>
    </row>
    <row r="71" spans="1:8" ht="14.5" customHeight="1" x14ac:dyDescent="0.25">
      <c r="A71" s="12" t="s">
        <v>159</v>
      </c>
      <c r="B71" s="3" t="s">
        <v>160</v>
      </c>
      <c r="C71" s="3" t="s">
        <v>64</v>
      </c>
      <c r="D71" s="3" t="s">
        <v>157</v>
      </c>
      <c r="E71" s="4" t="s">
        <v>89</v>
      </c>
      <c r="F71" s="8">
        <v>17869146.490689699</v>
      </c>
      <c r="G71" s="8">
        <v>17342753.161494002</v>
      </c>
      <c r="H71" s="9">
        <f t="shared" si="0"/>
        <v>0.97054177548603338</v>
      </c>
    </row>
    <row r="72" spans="1:8" ht="14.5" customHeight="1" x14ac:dyDescent="0.25">
      <c r="A72" s="12" t="s">
        <v>159</v>
      </c>
      <c r="B72" s="3" t="s">
        <v>160</v>
      </c>
      <c r="C72" s="3" t="s">
        <v>64</v>
      </c>
      <c r="D72" s="3" t="s">
        <v>157</v>
      </c>
      <c r="E72" s="4" t="s">
        <v>90</v>
      </c>
      <c r="F72" s="8">
        <v>17869146.490689699</v>
      </c>
      <c r="G72" s="8">
        <v>9204863.2014940009</v>
      </c>
      <c r="H72" s="9">
        <f t="shared" si="0"/>
        <v>0.51512606974765018</v>
      </c>
    </row>
    <row r="73" spans="1:8" ht="14.5" customHeight="1" x14ac:dyDescent="0.25">
      <c r="A73" s="12" t="s">
        <v>159</v>
      </c>
      <c r="B73" s="3" t="s">
        <v>160</v>
      </c>
      <c r="C73" s="3" t="s">
        <v>65</v>
      </c>
      <c r="D73" s="3" t="s">
        <v>106</v>
      </c>
      <c r="E73" s="4" t="s">
        <v>89</v>
      </c>
      <c r="F73" s="8">
        <v>3450943.0488143</v>
      </c>
      <c r="G73" s="8">
        <v>3699747.1224317001</v>
      </c>
      <c r="H73" s="9">
        <f t="shared" si="0"/>
        <v>1.0720974151407354</v>
      </c>
    </row>
    <row r="74" spans="1:8" ht="14.5" customHeight="1" x14ac:dyDescent="0.25">
      <c r="A74" s="12" t="s">
        <v>159</v>
      </c>
      <c r="B74" s="3" t="s">
        <v>160</v>
      </c>
      <c r="C74" s="3" t="s">
        <v>65</v>
      </c>
      <c r="D74" s="3" t="s">
        <v>106</v>
      </c>
      <c r="E74" s="4" t="s">
        <v>90</v>
      </c>
      <c r="F74" s="8">
        <v>3450943.0488143</v>
      </c>
      <c r="G74" s="8">
        <v>947738.33243170008</v>
      </c>
      <c r="H74" s="9">
        <f t="shared" ref="H74:H110" si="4">IF(ISERROR(G74/F74)=TRUE,"N/A",G74/F74)</f>
        <v>0.27463169314177205</v>
      </c>
    </row>
    <row r="75" spans="1:8" ht="14.5" customHeight="1" x14ac:dyDescent="0.25">
      <c r="A75" s="12" t="s">
        <v>159</v>
      </c>
      <c r="B75" s="3" t="s">
        <v>160</v>
      </c>
      <c r="C75" s="3" t="s">
        <v>66</v>
      </c>
      <c r="D75" s="3" t="s">
        <v>123</v>
      </c>
      <c r="E75" s="4" t="s">
        <v>89</v>
      </c>
      <c r="F75" s="8">
        <v>4671770.5607297001</v>
      </c>
      <c r="G75" s="8">
        <v>4104940.0020047999</v>
      </c>
      <c r="H75" s="9">
        <f t="shared" si="4"/>
        <v>0.87866900753012045</v>
      </c>
    </row>
    <row r="76" spans="1:8" ht="14.5" customHeight="1" x14ac:dyDescent="0.25">
      <c r="A76" s="12" t="s">
        <v>159</v>
      </c>
      <c r="B76" s="3" t="s">
        <v>160</v>
      </c>
      <c r="C76" s="3" t="s">
        <v>66</v>
      </c>
      <c r="D76" s="3" t="s">
        <v>123</v>
      </c>
      <c r="E76" s="4" t="s">
        <v>90</v>
      </c>
      <c r="F76" s="8">
        <v>4671770.5607297001</v>
      </c>
      <c r="G76" s="8">
        <v>2418583.6979220998</v>
      </c>
      <c r="H76" s="9">
        <f t="shared" si="4"/>
        <v>0.51770172924424029</v>
      </c>
    </row>
    <row r="77" spans="1:8" ht="14.5" customHeight="1" x14ac:dyDescent="0.25">
      <c r="A77" s="12" t="s">
        <v>159</v>
      </c>
      <c r="B77" s="3" t="s">
        <v>160</v>
      </c>
      <c r="C77" s="3" t="s">
        <v>67</v>
      </c>
      <c r="D77" s="3" t="s">
        <v>143</v>
      </c>
      <c r="E77" s="4" t="s">
        <v>89</v>
      </c>
      <c r="F77" s="8">
        <v>16475304.738000799</v>
      </c>
      <c r="G77" s="8">
        <v>11512438.5642541</v>
      </c>
      <c r="H77" s="9">
        <f t="shared" si="4"/>
        <v>0.69876938529096244</v>
      </c>
    </row>
    <row r="78" spans="1:8" ht="14.5" customHeight="1" x14ac:dyDescent="0.25">
      <c r="A78" s="12" t="s">
        <v>159</v>
      </c>
      <c r="B78" s="3" t="s">
        <v>160</v>
      </c>
      <c r="C78" s="3" t="s">
        <v>67</v>
      </c>
      <c r="D78" s="3" t="s">
        <v>143</v>
      </c>
      <c r="E78" s="4" t="s">
        <v>90</v>
      </c>
      <c r="F78" s="8">
        <v>16475304.738000799</v>
      </c>
      <c r="G78" s="8">
        <v>11512438.5642541</v>
      </c>
      <c r="H78" s="9">
        <f t="shared" si="4"/>
        <v>0.69876938529096244</v>
      </c>
    </row>
    <row r="79" spans="1:8" ht="14.5" customHeight="1" x14ac:dyDescent="0.25">
      <c r="A79" s="12" t="s">
        <v>159</v>
      </c>
      <c r="B79" s="3" t="s">
        <v>160</v>
      </c>
      <c r="C79" s="3" t="s">
        <v>68</v>
      </c>
      <c r="D79" s="3" t="s">
        <v>113</v>
      </c>
      <c r="E79" s="4" t="s">
        <v>89</v>
      </c>
      <c r="F79" s="8">
        <v>4052871.5684308992</v>
      </c>
      <c r="G79" s="8">
        <v>2658658.2268217001</v>
      </c>
      <c r="H79" s="9">
        <f t="shared" si="4"/>
        <v>0.65599370271953139</v>
      </c>
    </row>
    <row r="80" spans="1:8" ht="14.5" customHeight="1" x14ac:dyDescent="0.25">
      <c r="A80" s="12" t="s">
        <v>159</v>
      </c>
      <c r="B80" s="3" t="s">
        <v>160</v>
      </c>
      <c r="C80" s="3" t="s">
        <v>68</v>
      </c>
      <c r="D80" s="3" t="s">
        <v>113</v>
      </c>
      <c r="E80" s="4" t="s">
        <v>90</v>
      </c>
      <c r="F80" s="8">
        <v>4052871.5684308992</v>
      </c>
      <c r="G80" s="8">
        <v>3927966.6368217003</v>
      </c>
      <c r="H80" s="9">
        <f t="shared" si="4"/>
        <v>0.96918112762760034</v>
      </c>
    </row>
    <row r="81" spans="1:8" ht="14.5" customHeight="1" x14ac:dyDescent="0.25">
      <c r="A81" s="12" t="s">
        <v>159</v>
      </c>
      <c r="B81" s="3" t="s">
        <v>160</v>
      </c>
      <c r="C81" s="3" t="s">
        <v>69</v>
      </c>
      <c r="D81" s="3" t="s">
        <v>114</v>
      </c>
      <c r="E81" s="4" t="s">
        <v>89</v>
      </c>
      <c r="F81" s="8">
        <v>5140180.1387887001</v>
      </c>
      <c r="G81" s="8">
        <v>3830819.1042070999</v>
      </c>
      <c r="H81" s="9">
        <f t="shared" si="4"/>
        <v>0.74526942651271455</v>
      </c>
    </row>
    <row r="82" spans="1:8" ht="14.5" customHeight="1" x14ac:dyDescent="0.25">
      <c r="A82" s="12" t="s">
        <v>159</v>
      </c>
      <c r="B82" s="3" t="s">
        <v>160</v>
      </c>
      <c r="C82" s="3" t="s">
        <v>69</v>
      </c>
      <c r="D82" s="3" t="s">
        <v>114</v>
      </c>
      <c r="E82" s="4" t="s">
        <v>90</v>
      </c>
      <c r="F82" s="8">
        <v>5140180.1387887001</v>
      </c>
      <c r="G82" s="8">
        <v>4013167.7942070998</v>
      </c>
      <c r="H82" s="9">
        <f t="shared" si="4"/>
        <v>0.78074458206688757</v>
      </c>
    </row>
    <row r="83" spans="1:8" ht="14.5" customHeight="1" x14ac:dyDescent="0.25">
      <c r="A83" s="12" t="s">
        <v>159</v>
      </c>
      <c r="B83" s="3" t="s">
        <v>160</v>
      </c>
      <c r="C83" s="3" t="s">
        <v>70</v>
      </c>
      <c r="D83" s="3" t="s">
        <v>137</v>
      </c>
      <c r="E83" s="4" t="s">
        <v>89</v>
      </c>
      <c r="F83" s="8">
        <v>9793879.3553802986</v>
      </c>
      <c r="G83" s="8">
        <v>8855899.9597088993</v>
      </c>
      <c r="H83" s="9">
        <f t="shared" si="4"/>
        <v>0.90422800183299001</v>
      </c>
    </row>
    <row r="84" spans="1:8" ht="14.5" customHeight="1" x14ac:dyDescent="0.25">
      <c r="A84" s="12" t="s">
        <v>159</v>
      </c>
      <c r="B84" s="3" t="s">
        <v>160</v>
      </c>
      <c r="C84" s="3" t="s">
        <v>70</v>
      </c>
      <c r="D84" s="3" t="s">
        <v>137</v>
      </c>
      <c r="E84" s="4" t="s">
        <v>90</v>
      </c>
      <c r="F84" s="8">
        <v>9793879.3553802986</v>
      </c>
      <c r="G84" s="8">
        <v>8855899.9597088993</v>
      </c>
      <c r="H84" s="9">
        <f t="shared" si="4"/>
        <v>0.90422800183299001</v>
      </c>
    </row>
    <row r="85" spans="1:8" ht="14.5" customHeight="1" x14ac:dyDescent="0.25">
      <c r="A85" s="12" t="s">
        <v>159</v>
      </c>
      <c r="B85" s="3" t="s">
        <v>160</v>
      </c>
      <c r="C85" s="3" t="s">
        <v>71</v>
      </c>
      <c r="D85" s="3" t="s">
        <v>115</v>
      </c>
      <c r="E85" s="4" t="s">
        <v>89</v>
      </c>
      <c r="F85" s="8">
        <v>6787025.0737904003</v>
      </c>
      <c r="G85" s="8">
        <v>4130748.5223862999</v>
      </c>
      <c r="H85" s="9">
        <f t="shared" si="4"/>
        <v>0.60862432029875646</v>
      </c>
    </row>
    <row r="86" spans="1:8" ht="14.5" customHeight="1" x14ac:dyDescent="0.25">
      <c r="A86" s="12" t="s">
        <v>159</v>
      </c>
      <c r="B86" s="3" t="s">
        <v>160</v>
      </c>
      <c r="C86" s="3" t="s">
        <v>71</v>
      </c>
      <c r="D86" s="3" t="s">
        <v>115</v>
      </c>
      <c r="E86" s="4" t="s">
        <v>90</v>
      </c>
      <c r="F86" s="8">
        <v>6787025.0737904003</v>
      </c>
      <c r="G86" s="8">
        <v>6255744.8023862997</v>
      </c>
      <c r="H86" s="9">
        <f t="shared" si="4"/>
        <v>0.92172118628885624</v>
      </c>
    </row>
    <row r="87" spans="1:8" ht="14.5" customHeight="1" x14ac:dyDescent="0.25">
      <c r="A87" s="12" t="s">
        <v>159</v>
      </c>
      <c r="B87" s="3" t="s">
        <v>160</v>
      </c>
      <c r="C87" s="3" t="s">
        <v>72</v>
      </c>
      <c r="D87" s="3" t="s">
        <v>116</v>
      </c>
      <c r="E87" s="4" t="s">
        <v>89</v>
      </c>
      <c r="F87" s="8">
        <v>1897223.1765700001</v>
      </c>
      <c r="G87" s="8">
        <v>573795.71108769998</v>
      </c>
      <c r="H87" s="9">
        <f t="shared" si="4"/>
        <v>0.30243975414904445</v>
      </c>
    </row>
    <row r="88" spans="1:8" ht="14.5" customHeight="1" x14ac:dyDescent="0.25">
      <c r="A88" s="12" t="s">
        <v>159</v>
      </c>
      <c r="B88" s="3" t="s">
        <v>160</v>
      </c>
      <c r="C88" s="3" t="s">
        <v>72</v>
      </c>
      <c r="D88" s="3" t="s">
        <v>116</v>
      </c>
      <c r="E88" s="4" t="s">
        <v>90</v>
      </c>
      <c r="F88" s="8">
        <v>1897223.1765700001</v>
      </c>
      <c r="G88" s="8">
        <v>1085664.4510877</v>
      </c>
      <c r="H88" s="9">
        <f t="shared" si="4"/>
        <v>0.57223866147918268</v>
      </c>
    </row>
    <row r="89" spans="1:8" ht="14.5" customHeight="1" x14ac:dyDescent="0.25">
      <c r="A89" s="12" t="s">
        <v>159</v>
      </c>
      <c r="B89" s="3" t="s">
        <v>160</v>
      </c>
      <c r="C89" s="3" t="s">
        <v>73</v>
      </c>
      <c r="D89" s="3" t="s">
        <v>140</v>
      </c>
      <c r="E89" s="4" t="s">
        <v>89</v>
      </c>
      <c r="F89" s="8">
        <v>17537786.961404502</v>
      </c>
      <c r="G89" s="8">
        <v>12337497.479791</v>
      </c>
      <c r="H89" s="9">
        <f t="shared" si="4"/>
        <v>0.70348086146457334</v>
      </c>
    </row>
    <row r="90" spans="1:8" ht="14.5" customHeight="1" x14ac:dyDescent="0.25">
      <c r="A90" s="12" t="s">
        <v>159</v>
      </c>
      <c r="B90" s="3" t="s">
        <v>160</v>
      </c>
      <c r="C90" s="3" t="s">
        <v>73</v>
      </c>
      <c r="D90" s="3" t="s">
        <v>140</v>
      </c>
      <c r="E90" s="4" t="s">
        <v>90</v>
      </c>
      <c r="F90" s="8">
        <v>17537786.961404502</v>
      </c>
      <c r="G90" s="8">
        <v>12337497.479791</v>
      </c>
      <c r="H90" s="9">
        <f t="shared" si="4"/>
        <v>0.70348086146457334</v>
      </c>
    </row>
    <row r="91" spans="1:8" ht="14.5" customHeight="1" x14ac:dyDescent="0.25">
      <c r="A91" s="12" t="s">
        <v>159</v>
      </c>
      <c r="B91" s="3" t="s">
        <v>160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159</v>
      </c>
      <c r="B92" s="3" t="s">
        <v>160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159</v>
      </c>
      <c r="B93" s="3" t="s">
        <v>160</v>
      </c>
      <c r="C93" s="3" t="s">
        <v>75</v>
      </c>
      <c r="D93" s="3" t="s">
        <v>129</v>
      </c>
      <c r="E93" s="4" t="s">
        <v>89</v>
      </c>
      <c r="F93" s="8">
        <v>4727894.9028246999</v>
      </c>
      <c r="G93" s="8">
        <v>5042260.0730140004</v>
      </c>
      <c r="H93" s="9">
        <f t="shared" si="4"/>
        <v>1.0664915732372735</v>
      </c>
    </row>
    <row r="94" spans="1:8" ht="14.5" customHeight="1" x14ac:dyDescent="0.25">
      <c r="A94" s="12" t="s">
        <v>159</v>
      </c>
      <c r="B94" s="3" t="s">
        <v>160</v>
      </c>
      <c r="C94" s="3" t="s">
        <v>75</v>
      </c>
      <c r="D94" s="3" t="s">
        <v>129</v>
      </c>
      <c r="E94" s="4" t="s">
        <v>90</v>
      </c>
      <c r="F94" s="8">
        <v>4727894.9028246999</v>
      </c>
      <c r="G94" s="8">
        <v>2282429.3722149003</v>
      </c>
      <c r="H94" s="9">
        <f t="shared" si="4"/>
        <v>0.48275806022068168</v>
      </c>
    </row>
    <row r="95" spans="1:8" ht="14.5" customHeight="1" x14ac:dyDescent="0.25">
      <c r="A95" s="12" t="s">
        <v>159</v>
      </c>
      <c r="B95" s="3" t="s">
        <v>160</v>
      </c>
      <c r="C95" s="3" t="s">
        <v>76</v>
      </c>
      <c r="D95" s="3" t="s">
        <v>111</v>
      </c>
      <c r="E95" s="4" t="s">
        <v>89</v>
      </c>
      <c r="F95" s="8">
        <v>4603512.8721599998</v>
      </c>
      <c r="G95" s="8">
        <v>4445439.1886072997</v>
      </c>
      <c r="H95" s="9">
        <f t="shared" si="4"/>
        <v>0.96566237828753354</v>
      </c>
    </row>
    <row r="96" spans="1:8" ht="14.5" customHeight="1" x14ac:dyDescent="0.25">
      <c r="A96" s="12" t="s">
        <v>159</v>
      </c>
      <c r="B96" s="3" t="s">
        <v>160</v>
      </c>
      <c r="C96" s="3" t="s">
        <v>76</v>
      </c>
      <c r="D96" s="3" t="s">
        <v>111</v>
      </c>
      <c r="E96" s="4" t="s">
        <v>90</v>
      </c>
      <c r="F96" s="8">
        <v>4603512.8721599998</v>
      </c>
      <c r="G96" s="8">
        <v>3716335.6286072996</v>
      </c>
      <c r="H96" s="9">
        <f t="shared" si="4"/>
        <v>0.80728255395614212</v>
      </c>
    </row>
    <row r="97" spans="1:8" ht="14.5" customHeight="1" x14ac:dyDescent="0.25">
      <c r="A97" s="12" t="s">
        <v>159</v>
      </c>
      <c r="B97" s="3" t="s">
        <v>160</v>
      </c>
      <c r="C97" s="3" t="s">
        <v>77</v>
      </c>
      <c r="D97" s="3" t="s">
        <v>138</v>
      </c>
      <c r="E97" s="4" t="s">
        <v>89</v>
      </c>
      <c r="F97" s="8">
        <v>24269142.1528266</v>
      </c>
      <c r="G97" s="8">
        <v>30723710.023195598</v>
      </c>
      <c r="H97" s="9">
        <f t="shared" si="4"/>
        <v>1.2659578088802468</v>
      </c>
    </row>
    <row r="98" spans="1:8" ht="14.5" customHeight="1" x14ac:dyDescent="0.25">
      <c r="A98" s="12" t="s">
        <v>159</v>
      </c>
      <c r="B98" s="3" t="s">
        <v>160</v>
      </c>
      <c r="C98" s="3" t="s">
        <v>77</v>
      </c>
      <c r="D98" s="3" t="s">
        <v>138</v>
      </c>
      <c r="E98" s="4" t="s">
        <v>90</v>
      </c>
      <c r="F98" s="8">
        <v>24269142.1528266</v>
      </c>
      <c r="G98" s="8">
        <v>30723710.023195598</v>
      </c>
      <c r="H98" s="9">
        <f t="shared" si="4"/>
        <v>1.2659578088802468</v>
      </c>
    </row>
    <row r="99" spans="1:8" ht="14.5" customHeight="1" x14ac:dyDescent="0.25">
      <c r="A99" s="12" t="s">
        <v>159</v>
      </c>
      <c r="B99" s="3" t="s">
        <v>160</v>
      </c>
      <c r="C99" s="3" t="s">
        <v>78</v>
      </c>
      <c r="D99" s="3" t="s">
        <v>120</v>
      </c>
      <c r="E99" s="4" t="s">
        <v>89</v>
      </c>
      <c r="F99" s="8">
        <v>4109061.7311943006</v>
      </c>
      <c r="G99" s="8">
        <v>4235973.8486925997</v>
      </c>
      <c r="H99" s="9">
        <f t="shared" si="4"/>
        <v>1.0308859116266944</v>
      </c>
    </row>
    <row r="100" spans="1:8" ht="14.5" customHeight="1" x14ac:dyDescent="0.25">
      <c r="A100" s="12" t="s">
        <v>159</v>
      </c>
      <c r="B100" s="3" t="s">
        <v>160</v>
      </c>
      <c r="C100" s="3" t="s">
        <v>78</v>
      </c>
      <c r="D100" s="3" t="s">
        <v>120</v>
      </c>
      <c r="E100" s="4" t="s">
        <v>90</v>
      </c>
      <c r="F100" s="8">
        <v>4109061.7311943006</v>
      </c>
      <c r="G100" s="8">
        <v>1605722.9386925995</v>
      </c>
      <c r="H100" s="9">
        <f t="shared" si="4"/>
        <v>0.39077605636893059</v>
      </c>
    </row>
    <row r="101" spans="1:8" ht="14.5" customHeight="1" x14ac:dyDescent="0.25">
      <c r="A101" s="12" t="s">
        <v>159</v>
      </c>
      <c r="B101" s="3" t="s">
        <v>160</v>
      </c>
      <c r="C101" s="3" t="s">
        <v>79</v>
      </c>
      <c r="D101" s="3" t="s">
        <v>124</v>
      </c>
      <c r="E101" s="4" t="s">
        <v>89</v>
      </c>
      <c r="F101" s="8">
        <v>2058270.8546250998</v>
      </c>
      <c r="G101" s="8">
        <v>2232324.0556517998</v>
      </c>
      <c r="H101" s="9">
        <f t="shared" si="4"/>
        <v>1.0845628264305391</v>
      </c>
    </row>
    <row r="102" spans="1:8" ht="14.5" customHeight="1" x14ac:dyDescent="0.25">
      <c r="A102" s="12" t="s">
        <v>159</v>
      </c>
      <c r="B102" s="3" t="s">
        <v>160</v>
      </c>
      <c r="C102" s="3" t="s">
        <v>79</v>
      </c>
      <c r="D102" s="3" t="s">
        <v>124</v>
      </c>
      <c r="E102" s="4" t="s">
        <v>90</v>
      </c>
      <c r="F102" s="8">
        <v>2058270.8546250998</v>
      </c>
      <c r="G102" s="8">
        <v>1248648.4862130997</v>
      </c>
      <c r="H102" s="9">
        <f t="shared" si="4"/>
        <v>0.60664925775307288</v>
      </c>
    </row>
    <row r="103" spans="1:8" ht="14.5" customHeight="1" x14ac:dyDescent="0.25">
      <c r="A103" s="12" t="s">
        <v>159</v>
      </c>
      <c r="B103" s="3" t="s">
        <v>160</v>
      </c>
      <c r="C103" s="3" t="s">
        <v>80</v>
      </c>
      <c r="D103" s="3" t="s">
        <v>117</v>
      </c>
      <c r="E103" s="4" t="s">
        <v>89</v>
      </c>
      <c r="F103" s="8">
        <v>5570529.5568935005</v>
      </c>
      <c r="G103" s="8">
        <v>5385601.0121390997</v>
      </c>
      <c r="H103" s="9">
        <f t="shared" si="4"/>
        <v>0.96680234026843048</v>
      </c>
    </row>
    <row r="104" spans="1:8" ht="14.5" customHeight="1" x14ac:dyDescent="0.25">
      <c r="A104" s="12" t="s">
        <v>159</v>
      </c>
      <c r="B104" s="3" t="s">
        <v>160</v>
      </c>
      <c r="C104" s="3" t="s">
        <v>80</v>
      </c>
      <c r="D104" s="3" t="s">
        <v>117</v>
      </c>
      <c r="E104" s="4" t="s">
        <v>90</v>
      </c>
      <c r="F104" s="8">
        <v>5570529.5568935005</v>
      </c>
      <c r="G104" s="8">
        <v>4885907.2021391001</v>
      </c>
      <c r="H104" s="9">
        <f t="shared" si="4"/>
        <v>0.87709923306893078</v>
      </c>
    </row>
    <row r="105" spans="1:8" ht="14.5" customHeight="1" x14ac:dyDescent="0.25">
      <c r="A105" s="12" t="s">
        <v>159</v>
      </c>
      <c r="B105" s="3" t="s">
        <v>160</v>
      </c>
      <c r="C105" s="3" t="s">
        <v>81</v>
      </c>
      <c r="D105" s="3" t="s">
        <v>118</v>
      </c>
      <c r="E105" s="4" t="s">
        <v>89</v>
      </c>
      <c r="F105" s="8">
        <v>3222801.6550133</v>
      </c>
      <c r="G105" s="8">
        <v>3198079.5811085999</v>
      </c>
      <c r="H105" s="9">
        <f t="shared" si="4"/>
        <v>0.99232901166404608</v>
      </c>
    </row>
    <row r="106" spans="1:8" ht="14.5" customHeight="1" x14ac:dyDescent="0.25">
      <c r="A106" s="12" t="s">
        <v>159</v>
      </c>
      <c r="B106" s="3" t="s">
        <v>160</v>
      </c>
      <c r="C106" s="3" t="s">
        <v>81</v>
      </c>
      <c r="D106" s="3" t="s">
        <v>118</v>
      </c>
      <c r="E106" s="4" t="s">
        <v>90</v>
      </c>
      <c r="F106" s="8">
        <v>3222801.6550133</v>
      </c>
      <c r="G106" s="8">
        <v>2512196.4711086</v>
      </c>
      <c r="H106" s="9">
        <f t="shared" si="4"/>
        <v>0.77950700664457506</v>
      </c>
    </row>
    <row r="107" spans="1:8" ht="14.5" customHeight="1" x14ac:dyDescent="0.25">
      <c r="A107" s="12" t="s">
        <v>159</v>
      </c>
      <c r="B107" s="3" t="s">
        <v>160</v>
      </c>
      <c r="C107" s="3" t="s">
        <v>82</v>
      </c>
      <c r="D107" s="3" t="s">
        <v>134</v>
      </c>
      <c r="E107" s="4" t="s">
        <v>89</v>
      </c>
      <c r="F107" s="8">
        <v>1524964.7145980997</v>
      </c>
      <c r="G107" s="8">
        <v>20942.454049100001</v>
      </c>
      <c r="H107" s="9">
        <f t="shared" si="4"/>
        <v>1.3733074508953034E-2</v>
      </c>
    </row>
    <row r="108" spans="1:8" ht="14.5" customHeight="1" x14ac:dyDescent="0.25">
      <c r="A108" s="12" t="s">
        <v>159</v>
      </c>
      <c r="B108" s="3" t="s">
        <v>160</v>
      </c>
      <c r="C108" s="3" t="s">
        <v>82</v>
      </c>
      <c r="D108" s="3" t="s">
        <v>134</v>
      </c>
      <c r="E108" s="4" t="s">
        <v>90</v>
      </c>
      <c r="F108" s="8">
        <v>1524964.7145980997</v>
      </c>
      <c r="G108" s="8">
        <v>20933.277447799999</v>
      </c>
      <c r="H108" s="9">
        <f t="shared" si="4"/>
        <v>1.3727056926242983E-2</v>
      </c>
    </row>
    <row r="109" spans="1:8" ht="14.5" customHeight="1" x14ac:dyDescent="0.25">
      <c r="A109" s="12" t="s">
        <v>159</v>
      </c>
      <c r="B109" s="3" t="s">
        <v>160</v>
      </c>
      <c r="C109" s="3" t="s">
        <v>83</v>
      </c>
      <c r="D109" s="3" t="s">
        <v>102</v>
      </c>
      <c r="E109" s="4" t="s">
        <v>89</v>
      </c>
      <c r="F109" s="8">
        <v>1517065.0123507001</v>
      </c>
      <c r="G109" s="8">
        <v>297318.10218300001</v>
      </c>
      <c r="H109" s="9">
        <f t="shared" si="4"/>
        <v>0.19598243962024017</v>
      </c>
    </row>
    <row r="110" spans="1:8" ht="14.5" customHeight="1" x14ac:dyDescent="0.25">
      <c r="A110" s="12" t="s">
        <v>159</v>
      </c>
      <c r="B110" s="3" t="s">
        <v>160</v>
      </c>
      <c r="C110" s="3" t="s">
        <v>83</v>
      </c>
      <c r="D110" s="3" t="s">
        <v>102</v>
      </c>
      <c r="E110" s="4" t="s">
        <v>90</v>
      </c>
      <c r="F110" s="8">
        <v>1517065.0123507001</v>
      </c>
      <c r="G110" s="8">
        <v>297318.10218300001</v>
      </c>
      <c r="H110" s="9">
        <f t="shared" si="4"/>
        <v>0.19598243962024017</v>
      </c>
    </row>
    <row r="111" spans="1:8" ht="14.5" customHeight="1" x14ac:dyDescent="0.25">
      <c r="A111" s="12" t="s">
        <v>159</v>
      </c>
      <c r="B111" s="3" t="s">
        <v>160</v>
      </c>
      <c r="C111" s="3" t="s">
        <v>155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159</v>
      </c>
      <c r="B112" s="3" t="s">
        <v>160</v>
      </c>
      <c r="C112" s="3" t="s">
        <v>155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8JgrRThl5FxXzxfo/K+5AEn9ykeB46GkQ2q+TdGluaDWw1IcbCNRyok+NGwatlrFgIuuea06wJ71j6iOSRUMBw==" saltValue="p6nCQQcUxL5rcREiAftsow==" spinCount="100000" sheet="1" objects="1" scenarios="1"/>
  <sortState xmlns:xlrd2="http://schemas.microsoft.com/office/spreadsheetml/2017/richdata2" ref="C7:H110">
    <sortCondition ref="C7:C11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4BB-DBF5-42F0-A4DC-F35D44F11980}">
  <sheetPr codeName="Sheet4"/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90625" style="1" bestFit="1" customWidth="1"/>
    <col min="5" max="5" width="17.453125" style="1" bestFit="1" customWidth="1"/>
    <col min="6" max="6" width="17" style="1" bestFit="1" customWidth="1"/>
    <col min="7" max="7" width="13.26953125" style="1" customWidth="1"/>
    <col min="8" max="8" width="30.54296875" style="1" bestFit="1" customWidth="1"/>
    <col min="9" max="16384" width="8.7265625" style="1"/>
  </cols>
  <sheetData>
    <row r="1" spans="1:8" x14ac:dyDescent="0.25">
      <c r="A1" s="2" t="s">
        <v>91</v>
      </c>
    </row>
    <row r="2" spans="1:8" s="6" customFormat="1" ht="37.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92</v>
      </c>
      <c r="G2" s="5" t="s">
        <v>87</v>
      </c>
      <c r="H2" s="5" t="s">
        <v>93</v>
      </c>
    </row>
    <row r="3" spans="1:8" ht="14.5" customHeight="1" x14ac:dyDescent="0.25">
      <c r="A3" s="12" t="s">
        <v>159</v>
      </c>
      <c r="B3" s="3" t="s">
        <v>160</v>
      </c>
      <c r="C3" s="3" t="s">
        <v>31</v>
      </c>
      <c r="D3" s="3" t="s">
        <v>151</v>
      </c>
      <c r="E3" s="4" t="s">
        <v>89</v>
      </c>
      <c r="F3" s="8">
        <v>1138038420.3918018</v>
      </c>
      <c r="G3" s="8">
        <v>866682144.42999721</v>
      </c>
      <c r="H3" s="9">
        <f>IF(ISERROR(G3/F3)=TRUE,"N/A",G3/F3)</f>
        <v>0.76155789549848185</v>
      </c>
    </row>
    <row r="4" spans="1:8" ht="14.5" customHeight="1" x14ac:dyDescent="0.25">
      <c r="A4" s="12" t="s">
        <v>159</v>
      </c>
      <c r="B4" s="3" t="s">
        <v>160</v>
      </c>
      <c r="C4" s="3" t="s">
        <v>31</v>
      </c>
      <c r="D4" s="3" t="s">
        <v>151</v>
      </c>
      <c r="E4" s="4" t="s">
        <v>90</v>
      </c>
      <c r="F4" s="8">
        <v>1138038420.3918018</v>
      </c>
      <c r="G4" s="8">
        <v>809089595.00999665</v>
      </c>
      <c r="H4" s="9">
        <f t="shared" ref="H4:H73" si="0">IF(ISERROR(G4/F4)=TRUE,"N/A",G4/F4)</f>
        <v>0.71095103690035766</v>
      </c>
    </row>
    <row r="5" spans="1:8" ht="14.5" customHeight="1" x14ac:dyDescent="0.25">
      <c r="A5" s="12" t="s">
        <v>159</v>
      </c>
      <c r="B5" s="3" t="s">
        <v>160</v>
      </c>
      <c r="C5" s="3" t="s">
        <v>32</v>
      </c>
      <c r="D5" s="3" t="s">
        <v>150</v>
      </c>
      <c r="E5" s="4" t="s">
        <v>89</v>
      </c>
      <c r="F5" s="8">
        <v>924861546.57363164</v>
      </c>
      <c r="G5" s="8">
        <v>866435642.07825482</v>
      </c>
      <c r="H5" s="9">
        <f t="shared" si="0"/>
        <v>0.93682740437006018</v>
      </c>
    </row>
    <row r="6" spans="1:8" ht="14.5" customHeight="1" x14ac:dyDescent="0.25">
      <c r="A6" s="12" t="s">
        <v>159</v>
      </c>
      <c r="B6" s="3" t="s">
        <v>160</v>
      </c>
      <c r="C6" s="3" t="s">
        <v>32</v>
      </c>
      <c r="D6" s="3" t="s">
        <v>150</v>
      </c>
      <c r="E6" s="4" t="s">
        <v>90</v>
      </c>
      <c r="F6" s="8">
        <v>924861546.57363164</v>
      </c>
      <c r="G6" s="8">
        <v>808843092.65825438</v>
      </c>
      <c r="H6" s="9">
        <f t="shared" si="0"/>
        <v>0.87455586801592622</v>
      </c>
    </row>
    <row r="7" spans="1:8" ht="14.5" customHeight="1" x14ac:dyDescent="0.25">
      <c r="A7" s="12" t="s">
        <v>159</v>
      </c>
      <c r="B7" s="3" t="s">
        <v>160</v>
      </c>
      <c r="C7" s="3" t="s">
        <v>33</v>
      </c>
      <c r="D7" s="3" t="s">
        <v>100</v>
      </c>
      <c r="E7" s="4" t="s">
        <v>89</v>
      </c>
      <c r="F7" s="8">
        <v>102011415.99061</v>
      </c>
      <c r="G7" s="8">
        <v>177717645.93180209</v>
      </c>
      <c r="H7" s="9">
        <f t="shared" si="0"/>
        <v>1.7421348797683658</v>
      </c>
    </row>
    <row r="8" spans="1:8" ht="14.5" customHeight="1" x14ac:dyDescent="0.25">
      <c r="A8" s="12" t="s">
        <v>159</v>
      </c>
      <c r="B8" s="3" t="s">
        <v>160</v>
      </c>
      <c r="C8" s="3" t="s">
        <v>33</v>
      </c>
      <c r="D8" s="3" t="s">
        <v>100</v>
      </c>
      <c r="E8" s="4" t="s">
        <v>90</v>
      </c>
      <c r="F8" s="8">
        <v>102011415.99061</v>
      </c>
      <c r="G8" s="8">
        <v>177717645.93180209</v>
      </c>
      <c r="H8" s="9">
        <f t="shared" si="0"/>
        <v>1.7421348797683658</v>
      </c>
    </row>
    <row r="9" spans="1:8" ht="14.5" customHeight="1" x14ac:dyDescent="0.25">
      <c r="A9" s="12" t="s">
        <v>159</v>
      </c>
      <c r="B9" s="3" t="s">
        <v>160</v>
      </c>
      <c r="C9" s="3" t="s">
        <v>34</v>
      </c>
      <c r="D9" s="3" t="s">
        <v>107</v>
      </c>
      <c r="E9" s="4" t="s">
        <v>89</v>
      </c>
      <c r="F9" s="8">
        <v>2170956.1905999002</v>
      </c>
      <c r="G9" s="8">
        <v>1319813.2816826999</v>
      </c>
      <c r="H9" s="9">
        <f t="shared" si="0"/>
        <v>0.60794100194071443</v>
      </c>
    </row>
    <row r="10" spans="1:8" ht="14.5" customHeight="1" x14ac:dyDescent="0.25">
      <c r="A10" s="12" t="s">
        <v>159</v>
      </c>
      <c r="B10" s="3" t="s">
        <v>160</v>
      </c>
      <c r="C10" s="3" t="s">
        <v>34</v>
      </c>
      <c r="D10" s="3" t="s">
        <v>107</v>
      </c>
      <c r="E10" s="4" t="s">
        <v>90</v>
      </c>
      <c r="F10" s="8">
        <v>2170956.1905999002</v>
      </c>
      <c r="G10" s="8">
        <v>873460.61168269999</v>
      </c>
      <c r="H10" s="9">
        <f t="shared" si="0"/>
        <v>0.40233912386842624</v>
      </c>
    </row>
    <row r="11" spans="1:8" ht="14.5" customHeight="1" x14ac:dyDescent="0.25">
      <c r="A11" s="12" t="s">
        <v>159</v>
      </c>
      <c r="B11" s="3" t="s">
        <v>160</v>
      </c>
      <c r="C11" s="3" t="s">
        <v>35</v>
      </c>
      <c r="D11" s="3" t="s">
        <v>108</v>
      </c>
      <c r="E11" s="4" t="s">
        <v>89</v>
      </c>
      <c r="F11" s="8">
        <v>3087926.8978487998</v>
      </c>
      <c r="G11" s="8">
        <v>2388074.1303915</v>
      </c>
      <c r="H11" s="9">
        <f t="shared" si="0"/>
        <v>0.77335837582656142</v>
      </c>
    </row>
    <row r="12" spans="1:8" ht="14.5" customHeight="1" x14ac:dyDescent="0.25">
      <c r="A12" s="12" t="s">
        <v>159</v>
      </c>
      <c r="B12" s="3" t="s">
        <v>160</v>
      </c>
      <c r="C12" s="3" t="s">
        <v>35</v>
      </c>
      <c r="D12" s="3" t="s">
        <v>108</v>
      </c>
      <c r="E12" s="4" t="s">
        <v>90</v>
      </c>
      <c r="F12" s="8">
        <v>3087926.8978487998</v>
      </c>
      <c r="G12" s="8">
        <v>1058871.0203914999</v>
      </c>
      <c r="H12" s="9">
        <f t="shared" si="0"/>
        <v>0.34290676412358106</v>
      </c>
    </row>
    <row r="13" spans="1:8" ht="14.5" customHeight="1" x14ac:dyDescent="0.25">
      <c r="A13" s="12" t="s">
        <v>159</v>
      </c>
      <c r="B13" s="3" t="s">
        <v>160</v>
      </c>
      <c r="C13" s="3" t="s">
        <v>36</v>
      </c>
      <c r="D13" s="3" t="s">
        <v>101</v>
      </c>
      <c r="E13" s="4" t="s">
        <v>89</v>
      </c>
      <c r="F13" s="8">
        <v>204210125.0047332</v>
      </c>
      <c r="G13" s="8">
        <v>281627802.15036249</v>
      </c>
      <c r="H13" s="9">
        <f t="shared" si="0"/>
        <v>1.379107926915156</v>
      </c>
    </row>
    <row r="14" spans="1:8" ht="14.5" customHeight="1" x14ac:dyDescent="0.25">
      <c r="A14" s="12" t="s">
        <v>159</v>
      </c>
      <c r="B14" s="3" t="s">
        <v>160</v>
      </c>
      <c r="C14" s="3" t="s">
        <v>36</v>
      </c>
      <c r="D14" s="3" t="s">
        <v>101</v>
      </c>
      <c r="E14" s="4" t="s">
        <v>90</v>
      </c>
      <c r="F14" s="8">
        <v>204210125.0047332</v>
      </c>
      <c r="G14" s="8">
        <v>282233238.35078251</v>
      </c>
      <c r="H14" s="9">
        <f t="shared" si="0"/>
        <v>1.3820726976404372</v>
      </c>
    </row>
    <row r="15" spans="1:8" ht="14.5" customHeight="1" x14ac:dyDescent="0.25">
      <c r="A15" s="12" t="s">
        <v>159</v>
      </c>
      <c r="B15" s="3" t="s">
        <v>160</v>
      </c>
      <c r="C15" s="3" t="s">
        <v>37</v>
      </c>
      <c r="D15" s="3" t="s">
        <v>105</v>
      </c>
      <c r="E15" s="4" t="s">
        <v>89</v>
      </c>
      <c r="F15" s="8">
        <v>10912405.2634337</v>
      </c>
      <c r="G15" s="8">
        <v>10491962.574875301</v>
      </c>
      <c r="H15" s="9">
        <f t="shared" si="0"/>
        <v>0.96147112589675732</v>
      </c>
    </row>
    <row r="16" spans="1:8" ht="14.5" customHeight="1" x14ac:dyDescent="0.25">
      <c r="A16" s="12" t="s">
        <v>159</v>
      </c>
      <c r="B16" s="3" t="s">
        <v>160</v>
      </c>
      <c r="C16" s="3" t="s">
        <v>37</v>
      </c>
      <c r="D16" s="3" t="s">
        <v>105</v>
      </c>
      <c r="E16" s="4" t="s">
        <v>90</v>
      </c>
      <c r="F16" s="8">
        <v>10912405.2634337</v>
      </c>
      <c r="G16" s="8">
        <v>6010741.7948753005</v>
      </c>
      <c r="H16" s="9">
        <f t="shared" si="0"/>
        <v>0.55081731751813245</v>
      </c>
    </row>
    <row r="17" spans="1:8" ht="14.5" customHeight="1" x14ac:dyDescent="0.25">
      <c r="A17" s="12" t="s">
        <v>159</v>
      </c>
      <c r="B17" s="3" t="s">
        <v>160</v>
      </c>
      <c r="C17" s="3" t="s">
        <v>38</v>
      </c>
      <c r="D17" s="3" t="s">
        <v>103</v>
      </c>
      <c r="E17" s="4" t="s">
        <v>89</v>
      </c>
      <c r="F17" s="8">
        <v>5682583.6514073005</v>
      </c>
      <c r="G17" s="8">
        <v>4591552.9819229003</v>
      </c>
      <c r="H17" s="9">
        <f t="shared" si="0"/>
        <v>0.80800446831711759</v>
      </c>
    </row>
    <row r="18" spans="1:8" ht="14.5" customHeight="1" x14ac:dyDescent="0.25">
      <c r="A18" s="12" t="s">
        <v>159</v>
      </c>
      <c r="B18" s="3" t="s">
        <v>160</v>
      </c>
      <c r="C18" s="3" t="s">
        <v>38</v>
      </c>
      <c r="D18" s="3" t="s">
        <v>103</v>
      </c>
      <c r="E18" s="4" t="s">
        <v>90</v>
      </c>
      <c r="F18" s="8">
        <v>5682583.6514073005</v>
      </c>
      <c r="G18" s="8">
        <v>3233118.2719229003</v>
      </c>
      <c r="H18" s="9">
        <f t="shared" si="0"/>
        <v>0.56895216511633995</v>
      </c>
    </row>
    <row r="19" spans="1:8" ht="14.5" customHeight="1" x14ac:dyDescent="0.25">
      <c r="A19" s="12" t="s">
        <v>159</v>
      </c>
      <c r="B19" s="3" t="s">
        <v>160</v>
      </c>
      <c r="C19" s="3" t="s">
        <v>39</v>
      </c>
      <c r="D19" s="3" t="s">
        <v>112</v>
      </c>
      <c r="E19" s="4" t="s">
        <v>89</v>
      </c>
      <c r="F19" s="8">
        <v>2442.56</v>
      </c>
      <c r="G19" s="8">
        <v>6494.4</v>
      </c>
      <c r="H19" s="9">
        <f t="shared" ref="H19:H20" si="1">IF(ISERROR(G19/F19)=TRUE,"N/A",G19/F19)</f>
        <v>2.6588497314293198</v>
      </c>
    </row>
    <row r="20" spans="1:8" ht="14.5" customHeight="1" x14ac:dyDescent="0.25">
      <c r="A20" s="12" t="s">
        <v>159</v>
      </c>
      <c r="B20" s="3" t="s">
        <v>160</v>
      </c>
      <c r="C20" s="3" t="s">
        <v>39</v>
      </c>
      <c r="D20" s="3" t="s">
        <v>112</v>
      </c>
      <c r="E20" s="4" t="s">
        <v>90</v>
      </c>
      <c r="F20" s="8">
        <v>2442.56</v>
      </c>
      <c r="G20" s="8">
        <v>0</v>
      </c>
      <c r="H20" s="9">
        <f t="shared" si="1"/>
        <v>0</v>
      </c>
    </row>
    <row r="21" spans="1:8" ht="14.5" customHeight="1" x14ac:dyDescent="0.25">
      <c r="A21" s="12" t="s">
        <v>159</v>
      </c>
      <c r="B21" s="3" t="s">
        <v>160</v>
      </c>
      <c r="C21" s="3" t="s">
        <v>40</v>
      </c>
      <c r="D21" s="3" t="s">
        <v>109</v>
      </c>
      <c r="E21" s="4" t="s">
        <v>89</v>
      </c>
      <c r="F21" s="8">
        <v>10960888.942530902</v>
      </c>
      <c r="G21" s="8">
        <v>4822774.3538004998</v>
      </c>
      <c r="H21" s="9">
        <f t="shared" si="0"/>
        <v>0.43999846901896505</v>
      </c>
    </row>
    <row r="22" spans="1:8" ht="14.5" customHeight="1" x14ac:dyDescent="0.25">
      <c r="A22" s="12" t="s">
        <v>159</v>
      </c>
      <c r="B22" s="3" t="s">
        <v>160</v>
      </c>
      <c r="C22" s="3" t="s">
        <v>40</v>
      </c>
      <c r="D22" s="3" t="s">
        <v>109</v>
      </c>
      <c r="E22" s="4" t="s">
        <v>90</v>
      </c>
      <c r="F22" s="8">
        <v>10960888.942530902</v>
      </c>
      <c r="G22" s="8">
        <v>2556644.7138004997</v>
      </c>
      <c r="H22" s="9">
        <f t="shared" si="0"/>
        <v>0.23325158453892361</v>
      </c>
    </row>
    <row r="23" spans="1:8" ht="14.5" customHeight="1" x14ac:dyDescent="0.25">
      <c r="A23" s="12" t="s">
        <v>159</v>
      </c>
      <c r="B23" s="3" t="s">
        <v>160</v>
      </c>
      <c r="C23" s="3" t="s">
        <v>41</v>
      </c>
      <c r="D23" s="3" t="s">
        <v>110</v>
      </c>
      <c r="E23" s="4" t="s">
        <v>89</v>
      </c>
      <c r="F23" s="8">
        <v>20422247.225872599</v>
      </c>
      <c r="G23" s="8">
        <v>8492106.9046624005</v>
      </c>
      <c r="H23" s="9">
        <f t="shared" si="0"/>
        <v>0.41582627076925671</v>
      </c>
    </row>
    <row r="24" spans="1:8" ht="14.5" customHeight="1" x14ac:dyDescent="0.25">
      <c r="A24" s="12" t="s">
        <v>159</v>
      </c>
      <c r="B24" s="3" t="s">
        <v>160</v>
      </c>
      <c r="C24" s="3" t="s">
        <v>41</v>
      </c>
      <c r="D24" s="3" t="s">
        <v>110</v>
      </c>
      <c r="E24" s="4" t="s">
        <v>90</v>
      </c>
      <c r="F24" s="8">
        <v>20422247.225872599</v>
      </c>
      <c r="G24" s="8">
        <v>9183107.9642424006</v>
      </c>
      <c r="H24" s="9">
        <f t="shared" si="0"/>
        <v>0.44966197219513027</v>
      </c>
    </row>
    <row r="25" spans="1:8" ht="14.5" customHeight="1" x14ac:dyDescent="0.25">
      <c r="A25" s="12" t="s">
        <v>159</v>
      </c>
      <c r="B25" s="3" t="s">
        <v>160</v>
      </c>
      <c r="C25" s="3" t="s">
        <v>42</v>
      </c>
      <c r="D25" s="3" t="s">
        <v>104</v>
      </c>
      <c r="E25" s="4" t="s">
        <v>89</v>
      </c>
      <c r="F25" s="8">
        <v>25437535.277006902</v>
      </c>
      <c r="G25" s="8">
        <v>16831420.745667402</v>
      </c>
      <c r="H25" s="9">
        <f t="shared" si="0"/>
        <v>0.66167655641076972</v>
      </c>
    </row>
    <row r="26" spans="1:8" ht="14.5" customHeight="1" x14ac:dyDescent="0.25">
      <c r="A26" s="12" t="s">
        <v>159</v>
      </c>
      <c r="B26" s="3" t="s">
        <v>160</v>
      </c>
      <c r="C26" s="3" t="s">
        <v>42</v>
      </c>
      <c r="D26" s="3" t="s">
        <v>104</v>
      </c>
      <c r="E26" s="4" t="s">
        <v>90</v>
      </c>
      <c r="F26" s="8">
        <v>25437535.277006902</v>
      </c>
      <c r="G26" s="8">
        <v>26283272.095667399</v>
      </c>
      <c r="H26" s="9">
        <f t="shared" si="0"/>
        <v>1.0332475929546903</v>
      </c>
    </row>
    <row r="27" spans="1:8" ht="14.5" customHeight="1" x14ac:dyDescent="0.25">
      <c r="A27" s="12" t="s">
        <v>159</v>
      </c>
      <c r="B27" s="3" t="s">
        <v>160</v>
      </c>
      <c r="C27" s="3" t="s">
        <v>43</v>
      </c>
      <c r="D27" s="3" t="s">
        <v>135</v>
      </c>
      <c r="E27" s="4" t="s">
        <v>89</v>
      </c>
      <c r="F27" s="8">
        <v>338.41</v>
      </c>
      <c r="G27" s="8">
        <v>938.74</v>
      </c>
      <c r="H27" s="9">
        <f t="shared" si="0"/>
        <v>2.7739724003427795</v>
      </c>
    </row>
    <row r="28" spans="1:8" ht="14.5" customHeight="1" x14ac:dyDescent="0.25">
      <c r="A28" s="12" t="s">
        <v>159</v>
      </c>
      <c r="B28" s="3" t="s">
        <v>160</v>
      </c>
      <c r="C28" s="3" t="s">
        <v>43</v>
      </c>
      <c r="D28" s="3" t="s">
        <v>135</v>
      </c>
      <c r="E28" s="4" t="s">
        <v>90</v>
      </c>
      <c r="F28" s="8">
        <v>338.41</v>
      </c>
      <c r="G28" s="8">
        <v>938.74</v>
      </c>
      <c r="H28" s="9">
        <f t="shared" si="0"/>
        <v>2.7739724003427795</v>
      </c>
    </row>
    <row r="29" spans="1:8" ht="14.5" customHeight="1" x14ac:dyDescent="0.25">
      <c r="A29" s="12" t="s">
        <v>159</v>
      </c>
      <c r="B29" s="3" t="s">
        <v>160</v>
      </c>
      <c r="C29" s="3" t="s">
        <v>44</v>
      </c>
      <c r="D29" s="3" t="s">
        <v>130</v>
      </c>
      <c r="E29" s="4" t="s">
        <v>89</v>
      </c>
      <c r="F29" s="8">
        <v>4960461.0944407005</v>
      </c>
      <c r="G29" s="8">
        <v>3859791.9196937</v>
      </c>
      <c r="H29" s="9">
        <f t="shared" ref="H29:H30" si="2">IF(ISERROR(G29/F29)=TRUE,"N/A",G29/F29)</f>
        <v>0.7781115195156868</v>
      </c>
    </row>
    <row r="30" spans="1:8" ht="14.5" customHeight="1" x14ac:dyDescent="0.25">
      <c r="A30" s="12" t="s">
        <v>159</v>
      </c>
      <c r="B30" s="3" t="s">
        <v>160</v>
      </c>
      <c r="C30" s="3" t="s">
        <v>44</v>
      </c>
      <c r="D30" s="3" t="s">
        <v>130</v>
      </c>
      <c r="E30" s="4" t="s">
        <v>90</v>
      </c>
      <c r="F30" s="8">
        <v>4960461.0944407005</v>
      </c>
      <c r="G30" s="8">
        <v>2994574.2196936999</v>
      </c>
      <c r="H30" s="9">
        <f t="shared" si="2"/>
        <v>0.60368868189487179</v>
      </c>
    </row>
    <row r="31" spans="1:8" ht="14.5" customHeight="1" x14ac:dyDescent="0.25">
      <c r="A31" s="12" t="s">
        <v>159</v>
      </c>
      <c r="B31" s="3" t="s">
        <v>160</v>
      </c>
      <c r="C31" s="3" t="s">
        <v>45</v>
      </c>
      <c r="D31" s="3" t="s">
        <v>141</v>
      </c>
      <c r="E31" s="4" t="s">
        <v>89</v>
      </c>
      <c r="F31" s="8">
        <v>7972458.9175655004</v>
      </c>
      <c r="G31" s="8">
        <v>2837052.5784629998</v>
      </c>
      <c r="H31" s="9">
        <f t="shared" si="0"/>
        <v>0.35585665699853275</v>
      </c>
    </row>
    <row r="32" spans="1:8" ht="14.5" customHeight="1" x14ac:dyDescent="0.25">
      <c r="A32" s="12" t="s">
        <v>159</v>
      </c>
      <c r="B32" s="3" t="s">
        <v>160</v>
      </c>
      <c r="C32" s="3" t="s">
        <v>45</v>
      </c>
      <c r="D32" s="3" t="s">
        <v>141</v>
      </c>
      <c r="E32" s="4" t="s">
        <v>90</v>
      </c>
      <c r="F32" s="8">
        <v>7972458.9175655004</v>
      </c>
      <c r="G32" s="8">
        <v>2837052.5784629998</v>
      </c>
      <c r="H32" s="9">
        <f t="shared" si="0"/>
        <v>0.35585665699853275</v>
      </c>
    </row>
    <row r="33" spans="1:8" ht="14.5" customHeight="1" x14ac:dyDescent="0.25">
      <c r="A33" s="12" t="s">
        <v>159</v>
      </c>
      <c r="B33" s="3" t="s">
        <v>160</v>
      </c>
      <c r="C33" s="3" t="s">
        <v>46</v>
      </c>
      <c r="D33" s="3" t="s">
        <v>136</v>
      </c>
      <c r="E33" s="4" t="s">
        <v>89</v>
      </c>
      <c r="F33" s="8">
        <v>24113169.8661975</v>
      </c>
      <c r="G33" s="8">
        <v>15124061.0617963</v>
      </c>
      <c r="H33" s="9">
        <f t="shared" si="0"/>
        <v>0.62721165013636893</v>
      </c>
    </row>
    <row r="34" spans="1:8" ht="14.5" customHeight="1" x14ac:dyDescent="0.25">
      <c r="A34" s="12" t="s">
        <v>159</v>
      </c>
      <c r="B34" s="3" t="s">
        <v>160</v>
      </c>
      <c r="C34" s="3" t="s">
        <v>46</v>
      </c>
      <c r="D34" s="3" t="s">
        <v>136</v>
      </c>
      <c r="E34" s="4" t="s">
        <v>90</v>
      </c>
      <c r="F34" s="8">
        <v>24113169.8661975</v>
      </c>
      <c r="G34" s="8">
        <v>15124061.0617963</v>
      </c>
      <c r="H34" s="9">
        <f t="shared" si="0"/>
        <v>0.62721165013636893</v>
      </c>
    </row>
    <row r="35" spans="1:8" ht="14.5" customHeight="1" x14ac:dyDescent="0.25">
      <c r="A35" s="12" t="s">
        <v>159</v>
      </c>
      <c r="B35" s="3" t="s">
        <v>160</v>
      </c>
      <c r="C35" s="3" t="s">
        <v>47</v>
      </c>
      <c r="D35" s="3" t="s">
        <v>126</v>
      </c>
      <c r="E35" s="4" t="s">
        <v>89</v>
      </c>
      <c r="F35" s="8">
        <v>11759028.518733799</v>
      </c>
      <c r="G35" s="8">
        <v>12390983.374505401</v>
      </c>
      <c r="H35" s="9">
        <f t="shared" si="0"/>
        <v>1.053742097382008</v>
      </c>
    </row>
    <row r="36" spans="1:8" ht="14.5" customHeight="1" x14ac:dyDescent="0.25">
      <c r="A36" s="12" t="s">
        <v>159</v>
      </c>
      <c r="B36" s="3" t="s">
        <v>160</v>
      </c>
      <c r="C36" s="3" t="s">
        <v>47</v>
      </c>
      <c r="D36" s="3" t="s">
        <v>126</v>
      </c>
      <c r="E36" s="4" t="s">
        <v>90</v>
      </c>
      <c r="F36" s="8">
        <v>11759028.518733799</v>
      </c>
      <c r="G36" s="8">
        <v>7377180.1339252004</v>
      </c>
      <c r="H36" s="9">
        <f t="shared" si="0"/>
        <v>0.62736306168254519</v>
      </c>
    </row>
    <row r="37" spans="1:8" ht="14.5" customHeight="1" x14ac:dyDescent="0.25">
      <c r="A37" s="12" t="s">
        <v>159</v>
      </c>
      <c r="B37" s="3" t="s">
        <v>160</v>
      </c>
      <c r="C37" s="3" t="s">
        <v>48</v>
      </c>
      <c r="D37" s="3" t="s">
        <v>125</v>
      </c>
      <c r="E37" s="4" t="s">
        <v>89</v>
      </c>
      <c r="F37" s="8">
        <v>7138614.8767566001</v>
      </c>
      <c r="G37" s="8">
        <v>5683114.8441046998</v>
      </c>
      <c r="H37" s="9">
        <f t="shared" si="0"/>
        <v>0.79610890098707765</v>
      </c>
    </row>
    <row r="38" spans="1:8" ht="14.5" customHeight="1" x14ac:dyDescent="0.25">
      <c r="A38" s="12" t="s">
        <v>159</v>
      </c>
      <c r="B38" s="3" t="s">
        <v>160</v>
      </c>
      <c r="C38" s="3" t="s">
        <v>48</v>
      </c>
      <c r="D38" s="3" t="s">
        <v>125</v>
      </c>
      <c r="E38" s="4" t="s">
        <v>90</v>
      </c>
      <c r="F38" s="8">
        <v>7138614.8767566001</v>
      </c>
      <c r="G38" s="8">
        <v>4670052.2517984994</v>
      </c>
      <c r="H38" s="9">
        <f t="shared" si="0"/>
        <v>0.65419585345670284</v>
      </c>
    </row>
    <row r="39" spans="1:8" ht="14.5" customHeight="1" x14ac:dyDescent="0.25">
      <c r="A39" s="12" t="s">
        <v>159</v>
      </c>
      <c r="B39" s="3" t="s">
        <v>160</v>
      </c>
      <c r="C39" s="3" t="s">
        <v>49</v>
      </c>
      <c r="D39" s="3" t="s">
        <v>122</v>
      </c>
      <c r="E39" s="4" t="s">
        <v>89</v>
      </c>
      <c r="F39" s="8">
        <v>11852043.050581802</v>
      </c>
      <c r="G39" s="8">
        <v>9230005.4778386001</v>
      </c>
      <c r="H39" s="9">
        <f t="shared" si="0"/>
        <v>0.77876914878279246</v>
      </c>
    </row>
    <row r="40" spans="1:8" ht="14.5" customHeight="1" x14ac:dyDescent="0.25">
      <c r="A40" s="12" t="s">
        <v>159</v>
      </c>
      <c r="B40" s="3" t="s">
        <v>160</v>
      </c>
      <c r="C40" s="3" t="s">
        <v>49</v>
      </c>
      <c r="D40" s="3" t="s">
        <v>122</v>
      </c>
      <c r="E40" s="4" t="s">
        <v>90</v>
      </c>
      <c r="F40" s="8">
        <v>11852043.050581802</v>
      </c>
      <c r="G40" s="8">
        <v>8113574.2758964999</v>
      </c>
      <c r="H40" s="9">
        <f t="shared" si="0"/>
        <v>0.68457178574779265</v>
      </c>
    </row>
    <row r="41" spans="1:8" ht="14.5" customHeight="1" x14ac:dyDescent="0.25">
      <c r="A41" s="12" t="s">
        <v>159</v>
      </c>
      <c r="B41" s="3" t="s">
        <v>160</v>
      </c>
      <c r="C41" s="3" t="s">
        <v>50</v>
      </c>
      <c r="D41" s="3" t="s">
        <v>127</v>
      </c>
      <c r="E41" s="4" t="s">
        <v>89</v>
      </c>
      <c r="F41" s="8">
        <v>6501962.0741886999</v>
      </c>
      <c r="G41" s="8">
        <v>6944208.7182307998</v>
      </c>
      <c r="H41" s="9">
        <f t="shared" si="0"/>
        <v>1.0680174136662097</v>
      </c>
    </row>
    <row r="42" spans="1:8" ht="14.5" customHeight="1" x14ac:dyDescent="0.25">
      <c r="A42" s="12" t="s">
        <v>159</v>
      </c>
      <c r="B42" s="3" t="s">
        <v>160</v>
      </c>
      <c r="C42" s="3" t="s">
        <v>50</v>
      </c>
      <c r="D42" s="3" t="s">
        <v>127</v>
      </c>
      <c r="E42" s="4" t="s">
        <v>90</v>
      </c>
      <c r="F42" s="8">
        <v>6501962.0741886999</v>
      </c>
      <c r="G42" s="8">
        <v>2982182.6942775999</v>
      </c>
      <c r="H42" s="9">
        <f t="shared" si="0"/>
        <v>0.45865888792495146</v>
      </c>
    </row>
    <row r="43" spans="1:8" ht="14.5" customHeight="1" x14ac:dyDescent="0.25">
      <c r="A43" s="12" t="s">
        <v>159</v>
      </c>
      <c r="B43" s="3" t="s">
        <v>160</v>
      </c>
      <c r="C43" s="3" t="s">
        <v>51</v>
      </c>
      <c r="D43" s="3" t="s">
        <v>128</v>
      </c>
      <c r="E43" s="4" t="s">
        <v>89</v>
      </c>
      <c r="F43" s="8">
        <v>5133272.5266840002</v>
      </c>
      <c r="G43" s="8">
        <v>4897355.3562356997</v>
      </c>
      <c r="H43" s="9">
        <f t="shared" si="0"/>
        <v>0.95404156525453387</v>
      </c>
    </row>
    <row r="44" spans="1:8" ht="14.5" customHeight="1" x14ac:dyDescent="0.25">
      <c r="A44" s="12" t="s">
        <v>159</v>
      </c>
      <c r="B44" s="3" t="s">
        <v>160</v>
      </c>
      <c r="C44" s="3" t="s">
        <v>51</v>
      </c>
      <c r="D44" s="3" t="s">
        <v>128</v>
      </c>
      <c r="E44" s="4" t="s">
        <v>90</v>
      </c>
      <c r="F44" s="8">
        <v>5133272.5266840002</v>
      </c>
      <c r="G44" s="8">
        <v>1338837.8393372996</v>
      </c>
      <c r="H44" s="9">
        <f t="shared" si="0"/>
        <v>0.260815655583781</v>
      </c>
    </row>
    <row r="45" spans="1:8" ht="14.5" customHeight="1" x14ac:dyDescent="0.25">
      <c r="A45" s="12" t="s">
        <v>159</v>
      </c>
      <c r="B45" s="3" t="s">
        <v>160</v>
      </c>
      <c r="C45" s="3" t="s">
        <v>52</v>
      </c>
      <c r="D45" s="3" t="s">
        <v>144</v>
      </c>
      <c r="E45" s="4" t="s">
        <v>89</v>
      </c>
      <c r="F45" s="8">
        <v>33207919.850499697</v>
      </c>
      <c r="G45" s="8">
        <v>16782790.0453679</v>
      </c>
      <c r="H45" s="9">
        <f t="shared" si="0"/>
        <v>0.50538516477163087</v>
      </c>
    </row>
    <row r="46" spans="1:8" ht="14.5" customHeight="1" x14ac:dyDescent="0.25">
      <c r="A46" s="12" t="s">
        <v>159</v>
      </c>
      <c r="B46" s="3" t="s">
        <v>160</v>
      </c>
      <c r="C46" s="3" t="s">
        <v>52</v>
      </c>
      <c r="D46" s="3" t="s">
        <v>144</v>
      </c>
      <c r="E46" s="4" t="s">
        <v>90</v>
      </c>
      <c r="F46" s="8">
        <v>33207919.850499697</v>
      </c>
      <c r="G46" s="8">
        <v>16782363.673280701</v>
      </c>
      <c r="H46" s="9">
        <f t="shared" si="0"/>
        <v>0.5053723253017357</v>
      </c>
    </row>
    <row r="47" spans="1:8" ht="14.5" customHeight="1" x14ac:dyDescent="0.25">
      <c r="A47" s="12" t="s">
        <v>159</v>
      </c>
      <c r="B47" s="3" t="s">
        <v>160</v>
      </c>
      <c r="C47" s="3" t="s">
        <v>53</v>
      </c>
      <c r="D47" s="3" t="s">
        <v>142</v>
      </c>
      <c r="E47" s="4" t="s">
        <v>89</v>
      </c>
      <c r="F47" s="8">
        <v>258459.24640029998</v>
      </c>
      <c r="G47" s="8">
        <v>0</v>
      </c>
      <c r="H47" s="9">
        <f t="shared" si="0"/>
        <v>0</v>
      </c>
    </row>
    <row r="48" spans="1:8" ht="14.5" customHeight="1" x14ac:dyDescent="0.25">
      <c r="A48" s="12" t="s">
        <v>159</v>
      </c>
      <c r="B48" s="3" t="s">
        <v>160</v>
      </c>
      <c r="C48" s="3" t="s">
        <v>53</v>
      </c>
      <c r="D48" s="3" t="s">
        <v>142</v>
      </c>
      <c r="E48" s="4" t="s">
        <v>90</v>
      </c>
      <c r="F48" s="8">
        <v>258459.24640029998</v>
      </c>
      <c r="G48" s="8">
        <v>0</v>
      </c>
      <c r="H48" s="9">
        <f t="shared" si="0"/>
        <v>0</v>
      </c>
    </row>
    <row r="49" spans="1:8" ht="14.5" customHeight="1" x14ac:dyDescent="0.25">
      <c r="A49" s="12" t="s">
        <v>159</v>
      </c>
      <c r="B49" s="3" t="s">
        <v>160</v>
      </c>
      <c r="C49" s="3" t="s">
        <v>54</v>
      </c>
      <c r="D49" s="3" t="s">
        <v>145</v>
      </c>
      <c r="E49" s="4" t="s">
        <v>89</v>
      </c>
      <c r="F49" s="8">
        <v>35959514.731056094</v>
      </c>
      <c r="G49" s="8">
        <v>19819870.769349702</v>
      </c>
      <c r="H49" s="9">
        <f t="shared" si="0"/>
        <v>0.55117180856260162</v>
      </c>
    </row>
    <row r="50" spans="1:8" ht="14.5" customHeight="1" x14ac:dyDescent="0.25">
      <c r="A50" s="12" t="s">
        <v>159</v>
      </c>
      <c r="B50" s="3" t="s">
        <v>160</v>
      </c>
      <c r="C50" s="3" t="s">
        <v>54</v>
      </c>
      <c r="D50" s="3" t="s">
        <v>145</v>
      </c>
      <c r="E50" s="4" t="s">
        <v>90</v>
      </c>
      <c r="F50" s="8">
        <v>35959514.731056094</v>
      </c>
      <c r="G50" s="8">
        <v>19819870.769349702</v>
      </c>
      <c r="H50" s="9">
        <f t="shared" si="0"/>
        <v>0.55117180856260162</v>
      </c>
    </row>
    <row r="51" spans="1:8" ht="14.5" customHeight="1" x14ac:dyDescent="0.25">
      <c r="A51" s="12" t="s">
        <v>159</v>
      </c>
      <c r="B51" s="3" t="s">
        <v>160</v>
      </c>
      <c r="C51" s="3" t="s">
        <v>55</v>
      </c>
      <c r="D51" s="3" t="s">
        <v>146</v>
      </c>
      <c r="E51" s="4" t="s">
        <v>89</v>
      </c>
      <c r="F51" s="8">
        <v>34345239.8317421</v>
      </c>
      <c r="G51" s="8">
        <v>14838068.0330313</v>
      </c>
      <c r="H51" s="9">
        <f t="shared" si="0"/>
        <v>0.43202691568680962</v>
      </c>
    </row>
    <row r="52" spans="1:8" ht="14.5" customHeight="1" x14ac:dyDescent="0.25">
      <c r="A52" s="12" t="s">
        <v>159</v>
      </c>
      <c r="B52" s="3" t="s">
        <v>160</v>
      </c>
      <c r="C52" s="3" t="s">
        <v>55</v>
      </c>
      <c r="D52" s="3" t="s">
        <v>146</v>
      </c>
      <c r="E52" s="4" t="s">
        <v>90</v>
      </c>
      <c r="F52" s="8">
        <v>34345239.8317421</v>
      </c>
      <c r="G52" s="8">
        <v>14838068.0330313</v>
      </c>
      <c r="H52" s="9">
        <f t="shared" si="0"/>
        <v>0.43202691568680962</v>
      </c>
    </row>
    <row r="53" spans="1:8" ht="14.5" customHeight="1" x14ac:dyDescent="0.25">
      <c r="A53" s="12" t="s">
        <v>159</v>
      </c>
      <c r="B53" s="3" t="s">
        <v>160</v>
      </c>
      <c r="C53" s="3" t="s">
        <v>56</v>
      </c>
      <c r="D53" s="3" t="s">
        <v>119</v>
      </c>
      <c r="E53" s="4" t="s">
        <v>89</v>
      </c>
      <c r="F53" s="8">
        <v>2329862.6557385996</v>
      </c>
      <c r="G53" s="8">
        <v>2199227.3683930999</v>
      </c>
      <c r="H53" s="9">
        <f t="shared" si="0"/>
        <v>0.94393004796924973</v>
      </c>
    </row>
    <row r="54" spans="1:8" ht="14.5" customHeight="1" x14ac:dyDescent="0.25">
      <c r="A54" s="12" t="s">
        <v>159</v>
      </c>
      <c r="B54" s="3" t="s">
        <v>160</v>
      </c>
      <c r="C54" s="3" t="s">
        <v>56</v>
      </c>
      <c r="D54" s="3" t="s">
        <v>119</v>
      </c>
      <c r="E54" s="4" t="s">
        <v>90</v>
      </c>
      <c r="F54" s="8">
        <v>2329862.6557385996</v>
      </c>
      <c r="G54" s="8">
        <v>679002.59839309985</v>
      </c>
      <c r="H54" s="9">
        <f t="shared" si="0"/>
        <v>0.29143460311734398</v>
      </c>
    </row>
    <row r="55" spans="1:8" ht="14.5" customHeight="1" x14ac:dyDescent="0.25">
      <c r="A55" s="12" t="s">
        <v>159</v>
      </c>
      <c r="B55" s="3" t="s">
        <v>160</v>
      </c>
      <c r="C55" s="3" t="s">
        <v>57</v>
      </c>
      <c r="D55" s="3" t="s">
        <v>139</v>
      </c>
      <c r="E55" s="4" t="s">
        <v>89</v>
      </c>
      <c r="F55" s="8">
        <v>12838002.928475499</v>
      </c>
      <c r="G55" s="8">
        <v>6655595.4503033003</v>
      </c>
      <c r="H55" s="9">
        <f t="shared" si="0"/>
        <v>0.51842918928930681</v>
      </c>
    </row>
    <row r="56" spans="1:8" ht="14.5" customHeight="1" x14ac:dyDescent="0.25">
      <c r="A56" s="12" t="s">
        <v>159</v>
      </c>
      <c r="B56" s="3" t="s">
        <v>160</v>
      </c>
      <c r="C56" s="3" t="s">
        <v>57</v>
      </c>
      <c r="D56" s="3" t="s">
        <v>139</v>
      </c>
      <c r="E56" s="4" t="s">
        <v>90</v>
      </c>
      <c r="F56" s="8">
        <v>12838002.928475499</v>
      </c>
      <c r="G56" s="8">
        <v>6655595.4503033003</v>
      </c>
      <c r="H56" s="9">
        <f t="shared" si="0"/>
        <v>0.51842918928930681</v>
      </c>
    </row>
    <row r="57" spans="1:8" ht="14.5" customHeight="1" x14ac:dyDescent="0.25">
      <c r="A57" s="12" t="s">
        <v>159</v>
      </c>
      <c r="B57" s="3" t="s">
        <v>160</v>
      </c>
      <c r="C57" s="3" t="s">
        <v>154</v>
      </c>
      <c r="D57" s="3" t="s">
        <v>153</v>
      </c>
      <c r="E57" s="4" t="s">
        <v>89</v>
      </c>
      <c r="F57" s="8">
        <v>37148412.752025507</v>
      </c>
      <c r="G57" s="8">
        <v>18599226.784072801</v>
      </c>
      <c r="H57" s="9">
        <f t="shared" ref="H57:H58" si="3">IF(ISERROR(G57/F57)=TRUE,"N/A",G57/F57)</f>
        <v>0.50067352562886236</v>
      </c>
    </row>
    <row r="58" spans="1:8" ht="14.5" customHeight="1" x14ac:dyDescent="0.25">
      <c r="A58" s="12" t="s">
        <v>159</v>
      </c>
      <c r="B58" s="3" t="s">
        <v>160</v>
      </c>
      <c r="C58" s="3" t="s">
        <v>154</v>
      </c>
      <c r="D58" s="3" t="s">
        <v>153</v>
      </c>
      <c r="E58" s="4" t="s">
        <v>90</v>
      </c>
      <c r="F58" s="8">
        <v>37148412.752025507</v>
      </c>
      <c r="G58" s="8">
        <v>18599226.784072801</v>
      </c>
      <c r="H58" s="9">
        <f t="shared" si="3"/>
        <v>0.50067352562886236</v>
      </c>
    </row>
    <row r="59" spans="1:8" ht="14.5" customHeight="1" x14ac:dyDescent="0.25">
      <c r="A59" s="12" t="s">
        <v>159</v>
      </c>
      <c r="B59" s="3" t="s">
        <v>160</v>
      </c>
      <c r="C59" s="3" t="s">
        <v>58</v>
      </c>
      <c r="D59" s="3" t="s">
        <v>148</v>
      </c>
      <c r="E59" s="4" t="s">
        <v>89</v>
      </c>
      <c r="F59" s="8">
        <v>17854838.649427999</v>
      </c>
      <c r="G59" s="8">
        <v>9757591.4779333994</v>
      </c>
      <c r="H59" s="9">
        <f t="shared" si="0"/>
        <v>0.54649564017460306</v>
      </c>
    </row>
    <row r="60" spans="1:8" ht="14.5" customHeight="1" x14ac:dyDescent="0.25">
      <c r="A60" s="12" t="s">
        <v>159</v>
      </c>
      <c r="B60" s="3" t="s">
        <v>160</v>
      </c>
      <c r="C60" s="3" t="s">
        <v>58</v>
      </c>
      <c r="D60" s="3" t="s">
        <v>148</v>
      </c>
      <c r="E60" s="4" t="s">
        <v>90</v>
      </c>
      <c r="F60" s="8">
        <v>17854838.649427999</v>
      </c>
      <c r="G60" s="8">
        <v>9757591.4779333994</v>
      </c>
      <c r="H60" s="9">
        <f t="shared" si="0"/>
        <v>0.54649564017460306</v>
      </c>
    </row>
    <row r="61" spans="1:8" ht="14.5" customHeight="1" x14ac:dyDescent="0.25">
      <c r="A61" s="12" t="s">
        <v>159</v>
      </c>
      <c r="B61" s="3" t="s">
        <v>160</v>
      </c>
      <c r="C61" s="3" t="s">
        <v>59</v>
      </c>
      <c r="D61" s="3" t="s">
        <v>149</v>
      </c>
      <c r="E61" s="4" t="s">
        <v>89</v>
      </c>
      <c r="F61" s="8">
        <v>14549260.727617698</v>
      </c>
      <c r="G61" s="8">
        <v>4577563.0732215997</v>
      </c>
      <c r="H61" s="9">
        <f t="shared" si="0"/>
        <v>0.3146251317451737</v>
      </c>
    </row>
    <row r="62" spans="1:8" ht="14.5" customHeight="1" x14ac:dyDescent="0.25">
      <c r="A62" s="12" t="s">
        <v>159</v>
      </c>
      <c r="B62" s="3" t="s">
        <v>160</v>
      </c>
      <c r="C62" s="3" t="s">
        <v>59</v>
      </c>
      <c r="D62" s="3" t="s">
        <v>149</v>
      </c>
      <c r="E62" s="4" t="s">
        <v>90</v>
      </c>
      <c r="F62" s="8">
        <v>14549260.727617698</v>
      </c>
      <c r="G62" s="8">
        <v>4577563.0732215997</v>
      </c>
      <c r="H62" s="9">
        <f t="shared" si="0"/>
        <v>0.3146251317451737</v>
      </c>
    </row>
    <row r="63" spans="1:8" ht="14.5" customHeight="1" x14ac:dyDescent="0.25">
      <c r="A63" s="12" t="s">
        <v>159</v>
      </c>
      <c r="B63" s="3" t="s">
        <v>160</v>
      </c>
      <c r="C63" s="3" t="s">
        <v>60</v>
      </c>
      <c r="D63" s="3" t="s">
        <v>147</v>
      </c>
      <c r="E63" s="4" t="s">
        <v>89</v>
      </c>
      <c r="F63" s="8">
        <v>24450954.1761145</v>
      </c>
      <c r="G63" s="8">
        <v>15226881.8835031</v>
      </c>
      <c r="H63" s="9">
        <f t="shared" si="0"/>
        <v>0.6227520518760713</v>
      </c>
    </row>
    <row r="64" spans="1:8" ht="14.5" customHeight="1" x14ac:dyDescent="0.25">
      <c r="A64" s="12" t="s">
        <v>159</v>
      </c>
      <c r="B64" s="3" t="s">
        <v>160</v>
      </c>
      <c r="C64" s="3" t="s">
        <v>60</v>
      </c>
      <c r="D64" s="3" t="s">
        <v>147</v>
      </c>
      <c r="E64" s="4" t="s">
        <v>90</v>
      </c>
      <c r="F64" s="8">
        <v>24450954.1761145</v>
      </c>
      <c r="G64" s="8">
        <v>15226881.8835031</v>
      </c>
      <c r="H64" s="9">
        <f t="shared" si="0"/>
        <v>0.6227520518760713</v>
      </c>
    </row>
    <row r="65" spans="1:8" ht="14.5" customHeight="1" x14ac:dyDescent="0.25">
      <c r="A65" s="12" t="s">
        <v>159</v>
      </c>
      <c r="B65" s="3" t="s">
        <v>160</v>
      </c>
      <c r="C65" s="3" t="s">
        <v>61</v>
      </c>
      <c r="D65" s="3" t="s">
        <v>131</v>
      </c>
      <c r="E65" s="4" t="s">
        <v>89</v>
      </c>
      <c r="F65" s="8">
        <v>37566792.531384304</v>
      </c>
      <c r="G65" s="8">
        <v>32478209.260306999</v>
      </c>
      <c r="H65" s="9">
        <f t="shared" si="0"/>
        <v>0.86454570837193068</v>
      </c>
    </row>
    <row r="66" spans="1:8" ht="14.5" customHeight="1" x14ac:dyDescent="0.25">
      <c r="A66" s="12" t="s">
        <v>159</v>
      </c>
      <c r="B66" s="3" t="s">
        <v>160</v>
      </c>
      <c r="C66" s="3" t="s">
        <v>61</v>
      </c>
      <c r="D66" s="3" t="s">
        <v>131</v>
      </c>
      <c r="E66" s="4" t="s">
        <v>90</v>
      </c>
      <c r="F66" s="8">
        <v>37566792.531384304</v>
      </c>
      <c r="G66" s="8">
        <v>20734419.420306999</v>
      </c>
      <c r="H66" s="9">
        <f t="shared" si="0"/>
        <v>0.55193478130944795</v>
      </c>
    </row>
    <row r="67" spans="1:8" ht="14.5" customHeight="1" x14ac:dyDescent="0.25">
      <c r="A67" s="12" t="s">
        <v>159</v>
      </c>
      <c r="B67" s="3" t="s">
        <v>160</v>
      </c>
      <c r="C67" s="3" t="s">
        <v>62</v>
      </c>
      <c r="D67" s="3" t="s">
        <v>133</v>
      </c>
      <c r="E67" s="4" t="s">
        <v>89</v>
      </c>
      <c r="F67" s="8">
        <v>24129054.134666502</v>
      </c>
      <c r="G67" s="8">
        <v>19552783.0584286</v>
      </c>
      <c r="H67" s="9">
        <f t="shared" si="0"/>
        <v>0.81034187868710861</v>
      </c>
    </row>
    <row r="68" spans="1:8" ht="14.5" customHeight="1" x14ac:dyDescent="0.25">
      <c r="A68" s="12" t="s">
        <v>159</v>
      </c>
      <c r="B68" s="3" t="s">
        <v>160</v>
      </c>
      <c r="C68" s="3" t="s">
        <v>62</v>
      </c>
      <c r="D68" s="3" t="s">
        <v>133</v>
      </c>
      <c r="E68" s="4" t="s">
        <v>90</v>
      </c>
      <c r="F68" s="8">
        <v>24129054.134666502</v>
      </c>
      <c r="G68" s="8">
        <v>10883676.487117201</v>
      </c>
      <c r="H68" s="9">
        <f t="shared" si="0"/>
        <v>0.45106104973590705</v>
      </c>
    </row>
    <row r="69" spans="1:8" ht="14.5" customHeight="1" x14ac:dyDescent="0.25">
      <c r="A69" s="12" t="s">
        <v>159</v>
      </c>
      <c r="B69" s="3" t="s">
        <v>160</v>
      </c>
      <c r="C69" s="3" t="s">
        <v>63</v>
      </c>
      <c r="D69" s="3" t="s">
        <v>132</v>
      </c>
      <c r="E69" s="4" t="s">
        <v>89</v>
      </c>
      <c r="F69" s="8">
        <v>17557248.189549297</v>
      </c>
      <c r="G69" s="8">
        <v>12061729.155479001</v>
      </c>
      <c r="H69" s="9">
        <f t="shared" si="0"/>
        <v>0.68699428436960719</v>
      </c>
    </row>
    <row r="70" spans="1:8" ht="14.5" customHeight="1" x14ac:dyDescent="0.25">
      <c r="A70" s="12" t="s">
        <v>159</v>
      </c>
      <c r="B70" s="3" t="s">
        <v>160</v>
      </c>
      <c r="C70" s="3" t="s">
        <v>63</v>
      </c>
      <c r="D70" s="3" t="s">
        <v>132</v>
      </c>
      <c r="E70" s="4" t="s">
        <v>90</v>
      </c>
      <c r="F70" s="8">
        <v>17557248.189549297</v>
      </c>
      <c r="G70" s="8">
        <v>7847512.0354790008</v>
      </c>
      <c r="H70" s="9">
        <f t="shared" si="0"/>
        <v>0.4469670845201198</v>
      </c>
    </row>
    <row r="71" spans="1:8" ht="14.5" customHeight="1" x14ac:dyDescent="0.25">
      <c r="A71" s="12" t="s">
        <v>159</v>
      </c>
      <c r="B71" s="3" t="s">
        <v>160</v>
      </c>
      <c r="C71" s="3" t="s">
        <v>64</v>
      </c>
      <c r="D71" s="3" t="s">
        <v>157</v>
      </c>
      <c r="E71" s="4" t="s">
        <v>89</v>
      </c>
      <c r="F71" s="8">
        <v>20735257.933012698</v>
      </c>
      <c r="G71" s="8">
        <v>17342753.161494002</v>
      </c>
      <c r="H71" s="9">
        <f t="shared" si="0"/>
        <v>0.83638955529376491</v>
      </c>
    </row>
    <row r="72" spans="1:8" ht="14.5" customHeight="1" x14ac:dyDescent="0.25">
      <c r="A72" s="12" t="s">
        <v>159</v>
      </c>
      <c r="B72" s="3" t="s">
        <v>160</v>
      </c>
      <c r="C72" s="3" t="s">
        <v>64</v>
      </c>
      <c r="D72" s="3" t="s">
        <v>157</v>
      </c>
      <c r="E72" s="4" t="s">
        <v>90</v>
      </c>
      <c r="F72" s="8">
        <v>20735257.933012698</v>
      </c>
      <c r="G72" s="8">
        <v>9204863.2014940009</v>
      </c>
      <c r="H72" s="9">
        <f t="shared" si="0"/>
        <v>0.4439232553186086</v>
      </c>
    </row>
    <row r="73" spans="1:8" ht="14.5" customHeight="1" x14ac:dyDescent="0.25">
      <c r="A73" s="12" t="s">
        <v>159</v>
      </c>
      <c r="B73" s="3" t="s">
        <v>160</v>
      </c>
      <c r="C73" s="3" t="s">
        <v>65</v>
      </c>
      <c r="D73" s="3" t="s">
        <v>106</v>
      </c>
      <c r="E73" s="4" t="s">
        <v>89</v>
      </c>
      <c r="F73" s="8">
        <v>4037857.8706737002</v>
      </c>
      <c r="G73" s="8">
        <v>3699747.1224317001</v>
      </c>
      <c r="H73" s="9">
        <f t="shared" si="0"/>
        <v>0.9162648218260373</v>
      </c>
    </row>
    <row r="74" spans="1:8" ht="14.5" customHeight="1" x14ac:dyDescent="0.25">
      <c r="A74" s="12" t="s">
        <v>159</v>
      </c>
      <c r="B74" s="3" t="s">
        <v>160</v>
      </c>
      <c r="C74" s="3" t="s">
        <v>65</v>
      </c>
      <c r="D74" s="3" t="s">
        <v>106</v>
      </c>
      <c r="E74" s="4" t="s">
        <v>90</v>
      </c>
      <c r="F74" s="8">
        <v>4037857.8706737002</v>
      </c>
      <c r="G74" s="8">
        <v>947738.33243170008</v>
      </c>
      <c r="H74" s="9">
        <f t="shared" ref="H74:H110" si="4">IF(ISERROR(G74/F74)=TRUE,"N/A",G74/F74)</f>
        <v>0.23471314810631852</v>
      </c>
    </row>
    <row r="75" spans="1:8" ht="14.5" customHeight="1" x14ac:dyDescent="0.25">
      <c r="A75" s="12" t="s">
        <v>159</v>
      </c>
      <c r="B75" s="3" t="s">
        <v>160</v>
      </c>
      <c r="C75" s="3" t="s">
        <v>66</v>
      </c>
      <c r="D75" s="3" t="s">
        <v>123</v>
      </c>
      <c r="E75" s="4" t="s">
        <v>89</v>
      </c>
      <c r="F75" s="8">
        <v>5151289.4329398992</v>
      </c>
      <c r="G75" s="8">
        <v>4104940.0020047999</v>
      </c>
      <c r="H75" s="9">
        <f t="shared" si="4"/>
        <v>0.79687621040195833</v>
      </c>
    </row>
    <row r="76" spans="1:8" ht="14.5" customHeight="1" x14ac:dyDescent="0.25">
      <c r="A76" s="12" t="s">
        <v>159</v>
      </c>
      <c r="B76" s="3" t="s">
        <v>160</v>
      </c>
      <c r="C76" s="3" t="s">
        <v>66</v>
      </c>
      <c r="D76" s="3" t="s">
        <v>123</v>
      </c>
      <c r="E76" s="4" t="s">
        <v>90</v>
      </c>
      <c r="F76" s="8">
        <v>5151289.4329398992</v>
      </c>
      <c r="G76" s="8">
        <v>2418583.6979220998</v>
      </c>
      <c r="H76" s="9">
        <f t="shared" si="4"/>
        <v>0.4695103487015263</v>
      </c>
    </row>
    <row r="77" spans="1:8" ht="14.5" customHeight="1" x14ac:dyDescent="0.25">
      <c r="A77" s="12" t="s">
        <v>159</v>
      </c>
      <c r="B77" s="3" t="s">
        <v>160</v>
      </c>
      <c r="C77" s="3" t="s">
        <v>67</v>
      </c>
      <c r="D77" s="3" t="s">
        <v>143</v>
      </c>
      <c r="E77" s="4" t="s">
        <v>89</v>
      </c>
      <c r="F77" s="8">
        <v>19825725.488341101</v>
      </c>
      <c r="G77" s="8">
        <v>11512438.5642541</v>
      </c>
      <c r="H77" s="9">
        <f t="shared" si="4"/>
        <v>0.58068183033323095</v>
      </c>
    </row>
    <row r="78" spans="1:8" ht="14.5" customHeight="1" x14ac:dyDescent="0.25">
      <c r="A78" s="12" t="s">
        <v>159</v>
      </c>
      <c r="B78" s="3" t="s">
        <v>160</v>
      </c>
      <c r="C78" s="3" t="s">
        <v>67</v>
      </c>
      <c r="D78" s="3" t="s">
        <v>143</v>
      </c>
      <c r="E78" s="4" t="s">
        <v>90</v>
      </c>
      <c r="F78" s="8">
        <v>19825725.488341101</v>
      </c>
      <c r="G78" s="8">
        <v>11512438.5642541</v>
      </c>
      <c r="H78" s="9">
        <f t="shared" si="4"/>
        <v>0.58068183033323095</v>
      </c>
    </row>
    <row r="79" spans="1:8" ht="14.5" customHeight="1" x14ac:dyDescent="0.25">
      <c r="A79" s="12" t="s">
        <v>159</v>
      </c>
      <c r="B79" s="3" t="s">
        <v>160</v>
      </c>
      <c r="C79" s="3" t="s">
        <v>68</v>
      </c>
      <c r="D79" s="3" t="s">
        <v>113</v>
      </c>
      <c r="E79" s="4" t="s">
        <v>89</v>
      </c>
      <c r="F79" s="8">
        <v>4936893.0854409002</v>
      </c>
      <c r="G79" s="8">
        <v>2658658.2268217001</v>
      </c>
      <c r="H79" s="9">
        <f t="shared" si="4"/>
        <v>0.5385286213027769</v>
      </c>
    </row>
    <row r="80" spans="1:8" ht="14.5" customHeight="1" x14ac:dyDescent="0.25">
      <c r="A80" s="12" t="s">
        <v>159</v>
      </c>
      <c r="B80" s="3" t="s">
        <v>160</v>
      </c>
      <c r="C80" s="3" t="s">
        <v>68</v>
      </c>
      <c r="D80" s="3" t="s">
        <v>113</v>
      </c>
      <c r="E80" s="4" t="s">
        <v>90</v>
      </c>
      <c r="F80" s="8">
        <v>4936893.0854409002</v>
      </c>
      <c r="G80" s="8">
        <v>3927966.6368217003</v>
      </c>
      <c r="H80" s="9">
        <f t="shared" si="4"/>
        <v>0.79563534572086125</v>
      </c>
    </row>
    <row r="81" spans="1:8" ht="14.5" customHeight="1" x14ac:dyDescent="0.25">
      <c r="A81" s="12" t="s">
        <v>159</v>
      </c>
      <c r="B81" s="3" t="s">
        <v>160</v>
      </c>
      <c r="C81" s="3" t="s">
        <v>69</v>
      </c>
      <c r="D81" s="3" t="s">
        <v>114</v>
      </c>
      <c r="E81" s="4" t="s">
        <v>89</v>
      </c>
      <c r="F81" s="8">
        <v>6570275.1867947998</v>
      </c>
      <c r="G81" s="8">
        <v>3830819.1042070999</v>
      </c>
      <c r="H81" s="9">
        <f t="shared" si="4"/>
        <v>0.5830530678389898</v>
      </c>
    </row>
    <row r="82" spans="1:8" ht="14.5" customHeight="1" x14ac:dyDescent="0.25">
      <c r="A82" s="12" t="s">
        <v>159</v>
      </c>
      <c r="B82" s="3" t="s">
        <v>160</v>
      </c>
      <c r="C82" s="3" t="s">
        <v>69</v>
      </c>
      <c r="D82" s="3" t="s">
        <v>114</v>
      </c>
      <c r="E82" s="4" t="s">
        <v>90</v>
      </c>
      <c r="F82" s="8">
        <v>6570275.1867947998</v>
      </c>
      <c r="G82" s="8">
        <v>4013167.7942070998</v>
      </c>
      <c r="H82" s="9">
        <f t="shared" si="4"/>
        <v>0.61080665270655998</v>
      </c>
    </row>
    <row r="83" spans="1:8" ht="14.5" customHeight="1" x14ac:dyDescent="0.25">
      <c r="A83" s="12" t="s">
        <v>159</v>
      </c>
      <c r="B83" s="3" t="s">
        <v>160</v>
      </c>
      <c r="C83" s="3" t="s">
        <v>70</v>
      </c>
      <c r="D83" s="3" t="s">
        <v>137</v>
      </c>
      <c r="E83" s="4" t="s">
        <v>89</v>
      </c>
      <c r="F83" s="8">
        <v>11889373.927690297</v>
      </c>
      <c r="G83" s="8">
        <v>8855899.9597088993</v>
      </c>
      <c r="H83" s="9">
        <f t="shared" si="4"/>
        <v>0.74485839318112024</v>
      </c>
    </row>
    <row r="84" spans="1:8" ht="14.5" customHeight="1" x14ac:dyDescent="0.25">
      <c r="A84" s="12" t="s">
        <v>159</v>
      </c>
      <c r="B84" s="3" t="s">
        <v>160</v>
      </c>
      <c r="C84" s="3" t="s">
        <v>70</v>
      </c>
      <c r="D84" s="3" t="s">
        <v>137</v>
      </c>
      <c r="E84" s="4" t="s">
        <v>90</v>
      </c>
      <c r="F84" s="8">
        <v>11889373.927690297</v>
      </c>
      <c r="G84" s="8">
        <v>8855899.9597088993</v>
      </c>
      <c r="H84" s="9">
        <f t="shared" si="4"/>
        <v>0.74485839318112024</v>
      </c>
    </row>
    <row r="85" spans="1:8" ht="14.5" customHeight="1" x14ac:dyDescent="0.25">
      <c r="A85" s="12" t="s">
        <v>159</v>
      </c>
      <c r="B85" s="3" t="s">
        <v>160</v>
      </c>
      <c r="C85" s="3" t="s">
        <v>71</v>
      </c>
      <c r="D85" s="3" t="s">
        <v>115</v>
      </c>
      <c r="E85" s="4" t="s">
        <v>89</v>
      </c>
      <c r="F85" s="8">
        <v>8278030.5427794997</v>
      </c>
      <c r="G85" s="8">
        <v>4130748.5223862999</v>
      </c>
      <c r="H85" s="9">
        <f t="shared" si="4"/>
        <v>0.49900136282890856</v>
      </c>
    </row>
    <row r="86" spans="1:8" ht="14.5" customHeight="1" x14ac:dyDescent="0.25">
      <c r="A86" s="12" t="s">
        <v>159</v>
      </c>
      <c r="B86" s="3" t="s">
        <v>160</v>
      </c>
      <c r="C86" s="3" t="s">
        <v>71</v>
      </c>
      <c r="D86" s="3" t="s">
        <v>115</v>
      </c>
      <c r="E86" s="4" t="s">
        <v>90</v>
      </c>
      <c r="F86" s="8">
        <v>8278030.5427794997</v>
      </c>
      <c r="G86" s="8">
        <v>6255744.8023862997</v>
      </c>
      <c r="H86" s="9">
        <f t="shared" si="4"/>
        <v>0.75570448430428472</v>
      </c>
    </row>
    <row r="87" spans="1:8" ht="14.5" customHeight="1" x14ac:dyDescent="0.25">
      <c r="A87" s="12" t="s">
        <v>159</v>
      </c>
      <c r="B87" s="3" t="s">
        <v>160</v>
      </c>
      <c r="C87" s="3" t="s">
        <v>72</v>
      </c>
      <c r="D87" s="3" t="s">
        <v>116</v>
      </c>
      <c r="E87" s="4" t="s">
        <v>89</v>
      </c>
      <c r="F87" s="8">
        <v>2342877.9552694997</v>
      </c>
      <c r="G87" s="8">
        <v>573795.71108769998</v>
      </c>
      <c r="H87" s="9">
        <f t="shared" si="4"/>
        <v>0.24491062788701543</v>
      </c>
    </row>
    <row r="88" spans="1:8" ht="14.5" customHeight="1" x14ac:dyDescent="0.25">
      <c r="A88" s="12" t="s">
        <v>159</v>
      </c>
      <c r="B88" s="3" t="s">
        <v>160</v>
      </c>
      <c r="C88" s="3" t="s">
        <v>72</v>
      </c>
      <c r="D88" s="3" t="s">
        <v>116</v>
      </c>
      <c r="E88" s="4" t="s">
        <v>90</v>
      </c>
      <c r="F88" s="8">
        <v>2342877.9552694997</v>
      </c>
      <c r="G88" s="8">
        <v>1085664.4510877</v>
      </c>
      <c r="H88" s="9">
        <f t="shared" si="4"/>
        <v>0.46338924682178623</v>
      </c>
    </row>
    <row r="89" spans="1:8" ht="14.5" customHeight="1" x14ac:dyDescent="0.25">
      <c r="A89" s="12" t="s">
        <v>159</v>
      </c>
      <c r="B89" s="3" t="s">
        <v>160</v>
      </c>
      <c r="C89" s="3" t="s">
        <v>73</v>
      </c>
      <c r="D89" s="3" t="s">
        <v>140</v>
      </c>
      <c r="E89" s="4" t="s">
        <v>89</v>
      </c>
      <c r="F89" s="8">
        <v>21181161.486739498</v>
      </c>
      <c r="G89" s="8">
        <v>12337497.479791</v>
      </c>
      <c r="H89" s="9">
        <f t="shared" si="4"/>
        <v>0.58247502090548298</v>
      </c>
    </row>
    <row r="90" spans="1:8" ht="14.5" customHeight="1" x14ac:dyDescent="0.25">
      <c r="A90" s="12" t="s">
        <v>159</v>
      </c>
      <c r="B90" s="3" t="s">
        <v>160</v>
      </c>
      <c r="C90" s="3" t="s">
        <v>73</v>
      </c>
      <c r="D90" s="3" t="s">
        <v>140</v>
      </c>
      <c r="E90" s="4" t="s">
        <v>90</v>
      </c>
      <c r="F90" s="8">
        <v>21181161.486739498</v>
      </c>
      <c r="G90" s="8">
        <v>12337497.479791</v>
      </c>
      <c r="H90" s="9">
        <f t="shared" si="4"/>
        <v>0.58247502090548298</v>
      </c>
    </row>
    <row r="91" spans="1:8" ht="14.5" customHeight="1" x14ac:dyDescent="0.25">
      <c r="A91" s="12" t="s">
        <v>159</v>
      </c>
      <c r="B91" s="3" t="s">
        <v>160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159</v>
      </c>
      <c r="B92" s="3" t="s">
        <v>160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159</v>
      </c>
      <c r="B93" s="3" t="s">
        <v>160</v>
      </c>
      <c r="C93" s="3" t="s">
        <v>75</v>
      </c>
      <c r="D93" s="3" t="s">
        <v>129</v>
      </c>
      <c r="E93" s="4" t="s">
        <v>89</v>
      </c>
      <c r="F93" s="8">
        <v>5303588.3925093999</v>
      </c>
      <c r="G93" s="8">
        <v>5042260.0730140004</v>
      </c>
      <c r="H93" s="9">
        <f t="shared" si="4"/>
        <v>0.95072613103526471</v>
      </c>
    </row>
    <row r="94" spans="1:8" ht="14.5" customHeight="1" x14ac:dyDescent="0.25">
      <c r="A94" s="12" t="s">
        <v>159</v>
      </c>
      <c r="B94" s="3" t="s">
        <v>160</v>
      </c>
      <c r="C94" s="3" t="s">
        <v>75</v>
      </c>
      <c r="D94" s="3" t="s">
        <v>129</v>
      </c>
      <c r="E94" s="4" t="s">
        <v>90</v>
      </c>
      <c r="F94" s="8">
        <v>5303588.3925093999</v>
      </c>
      <c r="G94" s="8">
        <v>2282429.3722149003</v>
      </c>
      <c r="H94" s="9">
        <f t="shared" si="4"/>
        <v>0.43035567681657244</v>
      </c>
    </row>
    <row r="95" spans="1:8" ht="14.5" customHeight="1" x14ac:dyDescent="0.25">
      <c r="A95" s="12" t="s">
        <v>159</v>
      </c>
      <c r="B95" s="3" t="s">
        <v>160</v>
      </c>
      <c r="C95" s="3" t="s">
        <v>76</v>
      </c>
      <c r="D95" s="3" t="s">
        <v>111</v>
      </c>
      <c r="E95" s="4" t="s">
        <v>89</v>
      </c>
      <c r="F95" s="8">
        <v>5675689.1806136994</v>
      </c>
      <c r="G95" s="8">
        <v>4445439.1886072997</v>
      </c>
      <c r="H95" s="9">
        <f t="shared" si="4"/>
        <v>0.78324218383759781</v>
      </c>
    </row>
    <row r="96" spans="1:8" ht="14.5" customHeight="1" x14ac:dyDescent="0.25">
      <c r="A96" s="12" t="s">
        <v>159</v>
      </c>
      <c r="B96" s="3" t="s">
        <v>160</v>
      </c>
      <c r="C96" s="3" t="s">
        <v>76</v>
      </c>
      <c r="D96" s="3" t="s">
        <v>111</v>
      </c>
      <c r="E96" s="4" t="s">
        <v>90</v>
      </c>
      <c r="F96" s="8">
        <v>5675689.1806136994</v>
      </c>
      <c r="G96" s="8">
        <v>3716335.6286072996</v>
      </c>
      <c r="H96" s="9">
        <f t="shared" si="4"/>
        <v>0.65478138607397463</v>
      </c>
    </row>
    <row r="97" spans="1:8" ht="14.5" customHeight="1" x14ac:dyDescent="0.25">
      <c r="A97" s="12" t="s">
        <v>159</v>
      </c>
      <c r="B97" s="3" t="s">
        <v>160</v>
      </c>
      <c r="C97" s="3" t="s">
        <v>77</v>
      </c>
      <c r="D97" s="3" t="s">
        <v>138</v>
      </c>
      <c r="E97" s="4" t="s">
        <v>89</v>
      </c>
      <c r="F97" s="8">
        <v>28001182.803305101</v>
      </c>
      <c r="G97" s="8">
        <v>30723710.023195598</v>
      </c>
      <c r="H97" s="9">
        <f t="shared" si="4"/>
        <v>1.0972290077535276</v>
      </c>
    </row>
    <row r="98" spans="1:8" ht="14.5" customHeight="1" x14ac:dyDescent="0.25">
      <c r="A98" s="12" t="s">
        <v>159</v>
      </c>
      <c r="B98" s="3" t="s">
        <v>160</v>
      </c>
      <c r="C98" s="3" t="s">
        <v>77</v>
      </c>
      <c r="D98" s="3" t="s">
        <v>138</v>
      </c>
      <c r="E98" s="4" t="s">
        <v>90</v>
      </c>
      <c r="F98" s="8">
        <v>28001182.803305101</v>
      </c>
      <c r="G98" s="8">
        <v>30723710.023195598</v>
      </c>
      <c r="H98" s="9">
        <f t="shared" si="4"/>
        <v>1.0972290077535276</v>
      </c>
    </row>
    <row r="99" spans="1:8" ht="14.5" customHeight="1" x14ac:dyDescent="0.25">
      <c r="A99" s="12" t="s">
        <v>159</v>
      </c>
      <c r="B99" s="3" t="s">
        <v>160</v>
      </c>
      <c r="C99" s="3" t="s">
        <v>78</v>
      </c>
      <c r="D99" s="3" t="s">
        <v>120</v>
      </c>
      <c r="E99" s="4" t="s">
        <v>89</v>
      </c>
      <c r="F99" s="8">
        <v>4737749.6103855008</v>
      </c>
      <c r="G99" s="8">
        <v>4235973.8486925997</v>
      </c>
      <c r="H99" s="9">
        <f t="shared" si="4"/>
        <v>0.89408985215407522</v>
      </c>
    </row>
    <row r="100" spans="1:8" ht="14.5" customHeight="1" x14ac:dyDescent="0.25">
      <c r="A100" s="12" t="s">
        <v>159</v>
      </c>
      <c r="B100" s="3" t="s">
        <v>160</v>
      </c>
      <c r="C100" s="3" t="s">
        <v>78</v>
      </c>
      <c r="D100" s="3" t="s">
        <v>120</v>
      </c>
      <c r="E100" s="4" t="s">
        <v>90</v>
      </c>
      <c r="F100" s="8">
        <v>4737749.6103855008</v>
      </c>
      <c r="G100" s="8">
        <v>1605722.9386925995</v>
      </c>
      <c r="H100" s="9">
        <f t="shared" si="4"/>
        <v>0.33892102173840827</v>
      </c>
    </row>
    <row r="101" spans="1:8" ht="14.5" customHeight="1" x14ac:dyDescent="0.25">
      <c r="A101" s="12" t="s">
        <v>159</v>
      </c>
      <c r="B101" s="3" t="s">
        <v>160</v>
      </c>
      <c r="C101" s="3" t="s">
        <v>79</v>
      </c>
      <c r="D101" s="3" t="s">
        <v>124</v>
      </c>
      <c r="E101" s="4" t="s">
        <v>89</v>
      </c>
      <c r="F101" s="8">
        <v>2531286.1474633999</v>
      </c>
      <c r="G101" s="8">
        <v>2232324.0556517998</v>
      </c>
      <c r="H101" s="9">
        <f t="shared" si="4"/>
        <v>0.88189320590594233</v>
      </c>
    </row>
    <row r="102" spans="1:8" ht="14.5" customHeight="1" x14ac:dyDescent="0.25">
      <c r="A102" s="12" t="s">
        <v>159</v>
      </c>
      <c r="B102" s="3" t="s">
        <v>160</v>
      </c>
      <c r="C102" s="3" t="s">
        <v>79</v>
      </c>
      <c r="D102" s="3" t="s">
        <v>124</v>
      </c>
      <c r="E102" s="4" t="s">
        <v>90</v>
      </c>
      <c r="F102" s="8">
        <v>2531286.1474633999</v>
      </c>
      <c r="G102" s="8">
        <v>1248648.4862130997</v>
      </c>
      <c r="H102" s="9">
        <f t="shared" si="4"/>
        <v>0.49328618475804065</v>
      </c>
    </row>
    <row r="103" spans="1:8" ht="14.5" customHeight="1" x14ac:dyDescent="0.25">
      <c r="A103" s="12" t="s">
        <v>159</v>
      </c>
      <c r="B103" s="3" t="s">
        <v>160</v>
      </c>
      <c r="C103" s="3" t="s">
        <v>80</v>
      </c>
      <c r="D103" s="3" t="s">
        <v>117</v>
      </c>
      <c r="E103" s="4" t="s">
        <v>89</v>
      </c>
      <c r="F103" s="8">
        <v>6361666.6720853001</v>
      </c>
      <c r="G103" s="8">
        <v>5385601.0121390997</v>
      </c>
      <c r="H103" s="9">
        <f t="shared" si="4"/>
        <v>0.84657076356591721</v>
      </c>
    </row>
    <row r="104" spans="1:8" ht="14.5" customHeight="1" x14ac:dyDescent="0.25">
      <c r="A104" s="12" t="s">
        <v>159</v>
      </c>
      <c r="B104" s="3" t="s">
        <v>160</v>
      </c>
      <c r="C104" s="3" t="s">
        <v>80</v>
      </c>
      <c r="D104" s="3" t="s">
        <v>117</v>
      </c>
      <c r="E104" s="4" t="s">
        <v>90</v>
      </c>
      <c r="F104" s="8">
        <v>6361666.6720853001</v>
      </c>
      <c r="G104" s="8">
        <v>4885907.2021391001</v>
      </c>
      <c r="H104" s="9">
        <f t="shared" si="4"/>
        <v>0.76802313827259061</v>
      </c>
    </row>
    <row r="105" spans="1:8" ht="14.5" customHeight="1" x14ac:dyDescent="0.25">
      <c r="A105" s="12" t="s">
        <v>159</v>
      </c>
      <c r="B105" s="3" t="s">
        <v>160</v>
      </c>
      <c r="C105" s="3" t="s">
        <v>81</v>
      </c>
      <c r="D105" s="3" t="s">
        <v>118</v>
      </c>
      <c r="E105" s="4" t="s">
        <v>89</v>
      </c>
      <c r="F105" s="8">
        <v>3857952.0982960002</v>
      </c>
      <c r="G105" s="8">
        <v>3198079.5811085999</v>
      </c>
      <c r="H105" s="9">
        <f t="shared" si="4"/>
        <v>0.82895782519465289</v>
      </c>
    </row>
    <row r="106" spans="1:8" ht="14.5" customHeight="1" x14ac:dyDescent="0.25">
      <c r="A106" s="12" t="s">
        <v>159</v>
      </c>
      <c r="B106" s="3" t="s">
        <v>160</v>
      </c>
      <c r="C106" s="3" t="s">
        <v>81</v>
      </c>
      <c r="D106" s="3" t="s">
        <v>118</v>
      </c>
      <c r="E106" s="4" t="s">
        <v>90</v>
      </c>
      <c r="F106" s="8">
        <v>3857952.0982960002</v>
      </c>
      <c r="G106" s="8">
        <v>2512196.4711086</v>
      </c>
      <c r="H106" s="9">
        <f t="shared" si="4"/>
        <v>0.65117357787262309</v>
      </c>
    </row>
    <row r="107" spans="1:8" ht="14.5" customHeight="1" x14ac:dyDescent="0.25">
      <c r="A107" s="12" t="s">
        <v>159</v>
      </c>
      <c r="B107" s="3" t="s">
        <v>160</v>
      </c>
      <c r="C107" s="3" t="s">
        <v>82</v>
      </c>
      <c r="D107" s="3" t="s">
        <v>134</v>
      </c>
      <c r="E107" s="4" t="s">
        <v>89</v>
      </c>
      <c r="F107" s="8">
        <v>2543994.5303603993</v>
      </c>
      <c r="G107" s="8">
        <v>20942.454049100001</v>
      </c>
      <c r="H107" s="9">
        <f t="shared" si="4"/>
        <v>8.2321144165876624E-3</v>
      </c>
    </row>
    <row r="108" spans="1:8" ht="14.5" customHeight="1" x14ac:dyDescent="0.25">
      <c r="A108" s="12" t="s">
        <v>159</v>
      </c>
      <c r="B108" s="3" t="s">
        <v>160</v>
      </c>
      <c r="C108" s="3" t="s">
        <v>82</v>
      </c>
      <c r="D108" s="3" t="s">
        <v>134</v>
      </c>
      <c r="E108" s="4" t="s">
        <v>90</v>
      </c>
      <c r="F108" s="8">
        <v>2543994.5303603993</v>
      </c>
      <c r="G108" s="8">
        <v>20933.277447799999</v>
      </c>
      <c r="H108" s="9">
        <f t="shared" si="4"/>
        <v>8.2285072542331496E-3</v>
      </c>
    </row>
    <row r="109" spans="1:8" ht="14.5" customHeight="1" x14ac:dyDescent="0.25">
      <c r="A109" s="12" t="s">
        <v>159</v>
      </c>
      <c r="B109" s="3" t="s">
        <v>160</v>
      </c>
      <c r="C109" s="3" t="s">
        <v>83</v>
      </c>
      <c r="D109" s="3" t="s">
        <v>102</v>
      </c>
      <c r="E109" s="4" t="s">
        <v>89</v>
      </c>
      <c r="F109" s="8">
        <v>4374257.4850408994</v>
      </c>
      <c r="G109" s="8">
        <v>297318.10218300001</v>
      </c>
      <c r="H109" s="9">
        <f t="shared" si="4"/>
        <v>6.7969959061570898E-2</v>
      </c>
    </row>
    <row r="110" spans="1:8" ht="14.5" customHeight="1" x14ac:dyDescent="0.25">
      <c r="A110" s="12" t="s">
        <v>159</v>
      </c>
      <c r="B110" s="3" t="s">
        <v>160</v>
      </c>
      <c r="C110" s="3" t="s">
        <v>83</v>
      </c>
      <c r="D110" s="3" t="s">
        <v>102</v>
      </c>
      <c r="E110" s="4" t="s">
        <v>90</v>
      </c>
      <c r="F110" s="8">
        <v>4374257.4850408994</v>
      </c>
      <c r="G110" s="8">
        <v>297318.10218300001</v>
      </c>
      <c r="H110" s="9">
        <f t="shared" si="4"/>
        <v>6.7969959061570898E-2</v>
      </c>
    </row>
    <row r="111" spans="1:8" ht="14.5" customHeight="1" x14ac:dyDescent="0.25">
      <c r="A111" s="12" t="s">
        <v>159</v>
      </c>
      <c r="B111" s="3" t="s">
        <v>160</v>
      </c>
      <c r="C111" s="3" t="s">
        <v>155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159</v>
      </c>
      <c r="B112" s="3" t="s">
        <v>160</v>
      </c>
      <c r="C112" s="3" t="s">
        <v>155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6ZJOfRb+Y3sAGrrNoARirtTycCUMoOd79eTU+rcg5X23ZP5pMDQvs2lINR9nQoMgEgcSutOu9gTXlZmscoUDZg==" saltValue="Ia4og0ElkyB99r5Z7dOeO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6F8F-62C3-435A-815B-B45A672C508A}">
  <sheetPr codeName="Sheet5"/>
  <dimension ref="A1:H57"/>
  <sheetViews>
    <sheetView tabSelected="1" workbookViewId="0">
      <pane ySplit="2" topLeftCell="A3" activePane="bottomLeft" state="frozen"/>
      <selection activeCell="A3" sqref="A3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4.1796875" style="1" bestFit="1" customWidth="1"/>
    <col min="6" max="6" width="11.1796875" style="1" bestFit="1" customWidth="1"/>
    <col min="7" max="7" width="15.54296875" style="1" bestFit="1" customWidth="1"/>
    <col min="8" max="8" width="18.81640625" style="1" customWidth="1"/>
    <col min="9" max="16384" width="8.7265625" style="1"/>
  </cols>
  <sheetData>
    <row r="1" spans="1:8" x14ac:dyDescent="0.25">
      <c r="A1" s="2" t="s">
        <v>94</v>
      </c>
    </row>
    <row r="2" spans="1:8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95</v>
      </c>
      <c r="F2" s="5" t="s">
        <v>96</v>
      </c>
      <c r="G2" s="5" t="s">
        <v>97</v>
      </c>
      <c r="H2" s="13" t="s">
        <v>98</v>
      </c>
    </row>
    <row r="3" spans="1:8" ht="14.5" customHeight="1" x14ac:dyDescent="0.25">
      <c r="A3" s="12" t="s">
        <v>159</v>
      </c>
      <c r="B3" s="3" t="s">
        <v>160</v>
      </c>
      <c r="C3" s="3" t="s">
        <v>31</v>
      </c>
      <c r="D3" s="3" t="s">
        <v>151</v>
      </c>
      <c r="E3" s="7">
        <v>1858372278</v>
      </c>
      <c r="F3" s="7">
        <v>9964754.3499999996</v>
      </c>
      <c r="G3" s="11">
        <f t="shared" ref="G3:G9" si="0">IF(ISERROR(E3/F3)=TRUE,"N/A",E3/F3)</f>
        <v>186.49453992812175</v>
      </c>
      <c r="H3" s="14">
        <v>9356326</v>
      </c>
    </row>
    <row r="4" spans="1:8" ht="14.5" customHeight="1" x14ac:dyDescent="0.25">
      <c r="A4" s="12" t="s">
        <v>159</v>
      </c>
      <c r="B4" s="3" t="s">
        <v>160</v>
      </c>
      <c r="C4" s="3" t="s">
        <v>32</v>
      </c>
      <c r="D4" s="3" t="s">
        <v>150</v>
      </c>
      <c r="E4" s="7">
        <v>1858372278</v>
      </c>
      <c r="F4" s="7">
        <v>9964754.3499999996</v>
      </c>
      <c r="G4" s="11">
        <f t="shared" si="0"/>
        <v>186.49453992812175</v>
      </c>
      <c r="H4" s="14">
        <v>9356326</v>
      </c>
    </row>
    <row r="5" spans="1:8" ht="14.5" customHeight="1" x14ac:dyDescent="0.25">
      <c r="A5" s="12" t="s">
        <v>159</v>
      </c>
      <c r="B5" s="3" t="s">
        <v>160</v>
      </c>
      <c r="C5" s="3" t="s">
        <v>33</v>
      </c>
      <c r="D5" s="3" t="s">
        <v>100</v>
      </c>
      <c r="E5" s="7">
        <v>182857059</v>
      </c>
      <c r="F5" s="7">
        <v>763123.9</v>
      </c>
      <c r="G5" s="11">
        <f t="shared" si="0"/>
        <v>239.61647512284702</v>
      </c>
      <c r="H5" s="14">
        <v>888910</v>
      </c>
    </row>
    <row r="6" spans="1:8" ht="14.5" customHeight="1" x14ac:dyDescent="0.25">
      <c r="A6" s="12" t="s">
        <v>159</v>
      </c>
      <c r="B6" s="3" t="s">
        <v>160</v>
      </c>
      <c r="C6" s="3" t="s">
        <v>34</v>
      </c>
      <c r="D6" s="3" t="s">
        <v>107</v>
      </c>
      <c r="E6" s="7">
        <v>2518738</v>
      </c>
      <c r="F6" s="7">
        <v>30998</v>
      </c>
      <c r="G6" s="11">
        <f t="shared" si="0"/>
        <v>81.254855151945293</v>
      </c>
      <c r="H6" s="14">
        <v>23901</v>
      </c>
    </row>
    <row r="7" spans="1:8" ht="14.5" customHeight="1" x14ac:dyDescent="0.25">
      <c r="A7" s="12" t="s">
        <v>159</v>
      </c>
      <c r="B7" s="3" t="s">
        <v>160</v>
      </c>
      <c r="C7" s="3" t="s">
        <v>35</v>
      </c>
      <c r="D7" s="3" t="s">
        <v>108</v>
      </c>
      <c r="E7" s="7">
        <v>3371786</v>
      </c>
      <c r="F7" s="7">
        <v>43497</v>
      </c>
      <c r="G7" s="11">
        <f t="shared" si="0"/>
        <v>77.517667885141506</v>
      </c>
      <c r="H7" s="14">
        <v>32339</v>
      </c>
    </row>
    <row r="8" spans="1:8" ht="14.5" customHeight="1" x14ac:dyDescent="0.25">
      <c r="A8" s="12" t="s">
        <v>159</v>
      </c>
      <c r="B8" s="3" t="s">
        <v>160</v>
      </c>
      <c r="C8" s="3" t="s">
        <v>36</v>
      </c>
      <c r="D8" s="3" t="s">
        <v>101</v>
      </c>
      <c r="E8" s="7">
        <v>558899247</v>
      </c>
      <c r="F8" s="7">
        <v>1601306.4</v>
      </c>
      <c r="G8" s="11">
        <f t="shared" si="0"/>
        <v>349.02704878966324</v>
      </c>
      <c r="H8" s="14">
        <v>3270225</v>
      </c>
    </row>
    <row r="9" spans="1:8" ht="14.5" customHeight="1" x14ac:dyDescent="0.25">
      <c r="A9" s="12" t="s">
        <v>159</v>
      </c>
      <c r="B9" s="3" t="s">
        <v>160</v>
      </c>
      <c r="C9" s="3" t="s">
        <v>37</v>
      </c>
      <c r="D9" s="3" t="s">
        <v>105</v>
      </c>
      <c r="E9" s="7">
        <v>22326178</v>
      </c>
      <c r="F9" s="7">
        <v>192013.4</v>
      </c>
      <c r="G9" s="11">
        <f t="shared" si="0"/>
        <v>116.27406212274769</v>
      </c>
      <c r="H9" s="14">
        <v>119035</v>
      </c>
    </row>
    <row r="10" spans="1:8" ht="14.5" customHeight="1" x14ac:dyDescent="0.25">
      <c r="A10" s="12" t="s">
        <v>159</v>
      </c>
      <c r="B10" s="3" t="s">
        <v>160</v>
      </c>
      <c r="C10" s="3" t="s">
        <v>38</v>
      </c>
      <c r="D10" s="3" t="s">
        <v>103</v>
      </c>
      <c r="E10" s="7">
        <v>11939711</v>
      </c>
      <c r="F10" s="7">
        <v>124936.2</v>
      </c>
      <c r="G10" s="11">
        <f t="shared" ref="G10:G55" si="1">IF(ISERROR(E10/F10)=TRUE,"N/A",E10/F10)</f>
        <v>95.56646512379919</v>
      </c>
      <c r="H10" s="14">
        <v>138975</v>
      </c>
    </row>
    <row r="11" spans="1:8" ht="14.5" customHeight="1" x14ac:dyDescent="0.25">
      <c r="A11" s="12" t="s">
        <v>159</v>
      </c>
      <c r="B11" s="3" t="s">
        <v>160</v>
      </c>
      <c r="C11" s="3" t="s">
        <v>39</v>
      </c>
      <c r="D11" s="3" t="s">
        <v>112</v>
      </c>
      <c r="E11" s="7">
        <v>0</v>
      </c>
      <c r="F11" s="7">
        <v>0</v>
      </c>
      <c r="G11" s="11" t="str">
        <f t="shared" ref="G11" si="2">IF(ISERROR(E11/F11)=TRUE,"N/A",E11/F11)</f>
        <v>N/A</v>
      </c>
      <c r="H11" s="14">
        <v>0</v>
      </c>
    </row>
    <row r="12" spans="1:8" ht="14.5" customHeight="1" x14ac:dyDescent="0.25">
      <c r="A12" s="12" t="s">
        <v>159</v>
      </c>
      <c r="B12" s="3" t="s">
        <v>160</v>
      </c>
      <c r="C12" s="3" t="s">
        <v>40</v>
      </c>
      <c r="D12" s="3" t="s">
        <v>109</v>
      </c>
      <c r="E12" s="7">
        <v>7658194</v>
      </c>
      <c r="F12" s="7">
        <v>108697.8</v>
      </c>
      <c r="G12" s="11">
        <f t="shared" si="1"/>
        <v>70.453992629105642</v>
      </c>
      <c r="H12" s="14">
        <v>120947</v>
      </c>
    </row>
    <row r="13" spans="1:8" ht="14.5" customHeight="1" x14ac:dyDescent="0.25">
      <c r="A13" s="12" t="s">
        <v>159</v>
      </c>
      <c r="B13" s="3" t="s">
        <v>160</v>
      </c>
      <c r="C13" s="3" t="s">
        <v>41</v>
      </c>
      <c r="D13" s="3" t="s">
        <v>110</v>
      </c>
      <c r="E13" s="7">
        <v>23730749</v>
      </c>
      <c r="F13" s="7">
        <v>213397.2</v>
      </c>
      <c r="G13" s="11">
        <f t="shared" si="1"/>
        <v>111.20459406215264</v>
      </c>
      <c r="H13" s="14">
        <v>396519</v>
      </c>
    </row>
    <row r="14" spans="1:8" ht="14.5" customHeight="1" x14ac:dyDescent="0.25">
      <c r="A14" s="12" t="s">
        <v>159</v>
      </c>
      <c r="B14" s="3" t="s">
        <v>160</v>
      </c>
      <c r="C14" s="3" t="s">
        <v>42</v>
      </c>
      <c r="D14" s="3" t="s">
        <v>104</v>
      </c>
      <c r="E14" s="7">
        <v>57039436</v>
      </c>
      <c r="F14" s="7">
        <v>245253.6</v>
      </c>
      <c r="G14" s="11">
        <f t="shared" si="1"/>
        <v>232.57328740536326</v>
      </c>
      <c r="H14" s="14">
        <v>341326</v>
      </c>
    </row>
    <row r="15" spans="1:8" ht="14.5" customHeight="1" x14ac:dyDescent="0.25">
      <c r="A15" s="12" t="s">
        <v>159</v>
      </c>
      <c r="B15" s="3" t="s">
        <v>160</v>
      </c>
      <c r="C15" s="3" t="s">
        <v>43</v>
      </c>
      <c r="D15" s="3" t="s">
        <v>135</v>
      </c>
      <c r="E15" s="7">
        <v>0</v>
      </c>
      <c r="F15" s="7">
        <v>0</v>
      </c>
      <c r="G15" s="11" t="str">
        <f t="shared" si="1"/>
        <v>N/A</v>
      </c>
      <c r="H15" s="14">
        <v>439</v>
      </c>
    </row>
    <row r="16" spans="1:8" ht="14.5" customHeight="1" x14ac:dyDescent="0.25">
      <c r="A16" s="12" t="s">
        <v>159</v>
      </c>
      <c r="B16" s="3" t="s">
        <v>160</v>
      </c>
      <c r="C16" s="3" t="s">
        <v>44</v>
      </c>
      <c r="D16" s="3" t="s">
        <v>130</v>
      </c>
      <c r="E16" s="7">
        <v>12542164</v>
      </c>
      <c r="F16" s="7">
        <v>75863.199999999997</v>
      </c>
      <c r="G16" s="11">
        <f t="shared" ref="G16" si="3">IF(ISERROR(E16/F16)=TRUE,"N/A",E16/F16)</f>
        <v>165.32606059327844</v>
      </c>
      <c r="H16" s="14">
        <v>53984</v>
      </c>
    </row>
    <row r="17" spans="1:8" ht="14.5" customHeight="1" x14ac:dyDescent="0.25">
      <c r="A17" s="12" t="s">
        <v>159</v>
      </c>
      <c r="B17" s="3" t="s">
        <v>160</v>
      </c>
      <c r="C17" s="3" t="s">
        <v>45</v>
      </c>
      <c r="D17" s="3" t="s">
        <v>141</v>
      </c>
      <c r="E17" s="7">
        <v>8664749</v>
      </c>
      <c r="F17" s="7">
        <v>90636.7</v>
      </c>
      <c r="G17" s="11">
        <f t="shared" si="1"/>
        <v>95.59868132886568</v>
      </c>
      <c r="H17" s="14">
        <v>25505</v>
      </c>
    </row>
    <row r="18" spans="1:8" ht="14.5" customHeight="1" x14ac:dyDescent="0.25">
      <c r="A18" s="12" t="s">
        <v>159</v>
      </c>
      <c r="B18" s="3" t="s">
        <v>160</v>
      </c>
      <c r="C18" s="3" t="s">
        <v>46</v>
      </c>
      <c r="D18" s="3" t="s">
        <v>136</v>
      </c>
      <c r="E18" s="7">
        <v>51766723</v>
      </c>
      <c r="F18" s="7">
        <v>255704.8</v>
      </c>
      <c r="G18" s="11">
        <f t="shared" si="1"/>
        <v>202.44720865623174</v>
      </c>
      <c r="H18" s="14">
        <v>96605</v>
      </c>
    </row>
    <row r="19" spans="1:8" ht="14.5" customHeight="1" x14ac:dyDescent="0.25">
      <c r="A19" s="12" t="s">
        <v>159</v>
      </c>
      <c r="B19" s="3" t="s">
        <v>160</v>
      </c>
      <c r="C19" s="3" t="s">
        <v>47</v>
      </c>
      <c r="D19" s="3" t="s">
        <v>126</v>
      </c>
      <c r="E19" s="7">
        <v>30809834</v>
      </c>
      <c r="F19" s="7">
        <v>204730.74</v>
      </c>
      <c r="G19" s="11">
        <f t="shared" si="1"/>
        <v>150.48953567011969</v>
      </c>
      <c r="H19" s="14">
        <v>146956</v>
      </c>
    </row>
    <row r="20" spans="1:8" ht="14.5" customHeight="1" x14ac:dyDescent="0.25">
      <c r="A20" s="12" t="s">
        <v>159</v>
      </c>
      <c r="B20" s="3" t="s">
        <v>160</v>
      </c>
      <c r="C20" s="3" t="s">
        <v>48</v>
      </c>
      <c r="D20" s="3" t="s">
        <v>125</v>
      </c>
      <c r="E20" s="7">
        <v>12983344</v>
      </c>
      <c r="F20" s="7">
        <v>91829.1</v>
      </c>
      <c r="G20" s="11">
        <f t="shared" si="1"/>
        <v>141.38594410704232</v>
      </c>
      <c r="H20" s="14">
        <v>160484</v>
      </c>
    </row>
    <row r="21" spans="1:8" ht="14.5" customHeight="1" x14ac:dyDescent="0.25">
      <c r="A21" s="12" t="s">
        <v>159</v>
      </c>
      <c r="B21" s="3" t="s">
        <v>160</v>
      </c>
      <c r="C21" s="3" t="s">
        <v>49</v>
      </c>
      <c r="D21" s="3" t="s">
        <v>122</v>
      </c>
      <c r="E21" s="7">
        <v>24922168</v>
      </c>
      <c r="F21" s="7">
        <v>155791.70000000001</v>
      </c>
      <c r="G21" s="11">
        <f t="shared" si="1"/>
        <v>159.97108960233439</v>
      </c>
      <c r="H21" s="14">
        <v>113008</v>
      </c>
    </row>
    <row r="22" spans="1:8" ht="14.5" customHeight="1" x14ac:dyDescent="0.25">
      <c r="A22" s="12" t="s">
        <v>159</v>
      </c>
      <c r="B22" s="3" t="s">
        <v>160</v>
      </c>
      <c r="C22" s="3" t="s">
        <v>50</v>
      </c>
      <c r="D22" s="3" t="s">
        <v>127</v>
      </c>
      <c r="E22" s="7">
        <v>12551072</v>
      </c>
      <c r="F22" s="7">
        <v>99824.24</v>
      </c>
      <c r="G22" s="11">
        <f t="shared" si="1"/>
        <v>125.7317060465474</v>
      </c>
      <c r="H22" s="14">
        <v>80907</v>
      </c>
    </row>
    <row r="23" spans="1:8" ht="14.5" customHeight="1" x14ac:dyDescent="0.25">
      <c r="A23" s="12" t="s">
        <v>159</v>
      </c>
      <c r="B23" s="3" t="s">
        <v>160</v>
      </c>
      <c r="C23" s="3" t="s">
        <v>51</v>
      </c>
      <c r="D23" s="3" t="s">
        <v>128</v>
      </c>
      <c r="E23" s="7">
        <v>6236710</v>
      </c>
      <c r="F23" s="7">
        <v>94796.1</v>
      </c>
      <c r="G23" s="11">
        <f t="shared" si="1"/>
        <v>65.790786751775656</v>
      </c>
      <c r="H23" s="14">
        <v>39352</v>
      </c>
    </row>
    <row r="24" spans="1:8" ht="14.5" customHeight="1" x14ac:dyDescent="0.25">
      <c r="A24" s="12" t="s">
        <v>159</v>
      </c>
      <c r="B24" s="3" t="s">
        <v>160</v>
      </c>
      <c r="C24" s="3" t="s">
        <v>52</v>
      </c>
      <c r="D24" s="3" t="s">
        <v>144</v>
      </c>
      <c r="E24" s="7">
        <v>63578181</v>
      </c>
      <c r="F24" s="7">
        <v>476397</v>
      </c>
      <c r="G24" s="11">
        <f t="shared" si="1"/>
        <v>133.45630010264549</v>
      </c>
      <c r="H24" s="14">
        <v>97432</v>
      </c>
    </row>
    <row r="25" spans="1:8" ht="14.5" customHeight="1" x14ac:dyDescent="0.25">
      <c r="A25" s="12" t="s">
        <v>159</v>
      </c>
      <c r="B25" s="3" t="s">
        <v>160</v>
      </c>
      <c r="C25" s="3" t="s">
        <v>53</v>
      </c>
      <c r="D25" s="3" t="s">
        <v>142</v>
      </c>
      <c r="E25" s="7">
        <v>0</v>
      </c>
      <c r="F25" s="7">
        <v>0</v>
      </c>
      <c r="G25" s="11" t="str">
        <f t="shared" si="1"/>
        <v>N/A</v>
      </c>
      <c r="H25" s="14">
        <v>0</v>
      </c>
    </row>
    <row r="26" spans="1:8" ht="14.5" customHeight="1" x14ac:dyDescent="0.25">
      <c r="A26" s="12" t="s">
        <v>159</v>
      </c>
      <c r="B26" s="3" t="s">
        <v>160</v>
      </c>
      <c r="C26" s="3" t="s">
        <v>54</v>
      </c>
      <c r="D26" s="3" t="s">
        <v>145</v>
      </c>
      <c r="E26" s="7">
        <v>62908418</v>
      </c>
      <c r="F26" s="7">
        <v>445815.5</v>
      </c>
      <c r="G26" s="11">
        <f t="shared" si="1"/>
        <v>141.10863799037944</v>
      </c>
      <c r="H26" s="14">
        <v>89771</v>
      </c>
    </row>
    <row r="27" spans="1:8" ht="14.5" customHeight="1" x14ac:dyDescent="0.25">
      <c r="A27" s="12" t="s">
        <v>159</v>
      </c>
      <c r="B27" s="3" t="s">
        <v>160</v>
      </c>
      <c r="C27" s="3" t="s">
        <v>55</v>
      </c>
      <c r="D27" s="3" t="s">
        <v>146</v>
      </c>
      <c r="E27" s="7">
        <v>63748631</v>
      </c>
      <c r="F27" s="7">
        <v>412512.95</v>
      </c>
      <c r="G27" s="11">
        <f t="shared" si="1"/>
        <v>154.53728422344074</v>
      </c>
      <c r="H27" s="14">
        <v>76584</v>
      </c>
    </row>
    <row r="28" spans="1:8" ht="14.5" customHeight="1" x14ac:dyDescent="0.25">
      <c r="A28" s="12" t="s">
        <v>159</v>
      </c>
      <c r="B28" s="3" t="s">
        <v>160</v>
      </c>
      <c r="C28" s="3" t="s">
        <v>56</v>
      </c>
      <c r="D28" s="3" t="s">
        <v>119</v>
      </c>
      <c r="E28" s="7">
        <v>3544372</v>
      </c>
      <c r="F28" s="7">
        <v>38150</v>
      </c>
      <c r="G28" s="11">
        <f t="shared" si="1"/>
        <v>92.906212319790299</v>
      </c>
      <c r="H28" s="14">
        <v>19640</v>
      </c>
    </row>
    <row r="29" spans="1:8" ht="14.5" customHeight="1" x14ac:dyDescent="0.25">
      <c r="A29" s="12" t="s">
        <v>159</v>
      </c>
      <c r="B29" s="3" t="s">
        <v>160</v>
      </c>
      <c r="C29" s="3" t="s">
        <v>57</v>
      </c>
      <c r="D29" s="3" t="s">
        <v>139</v>
      </c>
      <c r="E29" s="7">
        <v>24972799</v>
      </c>
      <c r="F29" s="7">
        <v>169032.69</v>
      </c>
      <c r="G29" s="11">
        <f t="shared" si="1"/>
        <v>147.7394638871333</v>
      </c>
      <c r="H29" s="14">
        <v>65704</v>
      </c>
    </row>
    <row r="30" spans="1:8" ht="14.5" customHeight="1" x14ac:dyDescent="0.25">
      <c r="A30" s="12" t="s">
        <v>159</v>
      </c>
      <c r="B30" s="3" t="s">
        <v>160</v>
      </c>
      <c r="C30" s="3" t="s">
        <v>154</v>
      </c>
      <c r="D30" s="3" t="s">
        <v>153</v>
      </c>
      <c r="E30" s="7">
        <v>68428761</v>
      </c>
      <c r="F30" s="7">
        <v>380543.28</v>
      </c>
      <c r="G30" s="11">
        <f t="shared" ref="G30" si="4">IF(ISERROR(E30/F30)=TRUE,"N/A",E30/F30)</f>
        <v>179.81860302460208</v>
      </c>
      <c r="H30" s="14">
        <v>158708</v>
      </c>
    </row>
    <row r="31" spans="1:8" ht="14.5" customHeight="1" x14ac:dyDescent="0.25">
      <c r="A31" s="12" t="s">
        <v>159</v>
      </c>
      <c r="B31" s="3" t="s">
        <v>160</v>
      </c>
      <c r="C31" s="3" t="s">
        <v>58</v>
      </c>
      <c r="D31" s="3" t="s">
        <v>148</v>
      </c>
      <c r="E31" s="7">
        <v>41469060</v>
      </c>
      <c r="F31" s="7">
        <v>240193.22</v>
      </c>
      <c r="G31" s="11">
        <f t="shared" si="1"/>
        <v>172.64875336614415</v>
      </c>
      <c r="H31" s="14">
        <v>100041</v>
      </c>
    </row>
    <row r="32" spans="1:8" ht="14.5" customHeight="1" x14ac:dyDescent="0.25">
      <c r="A32" s="12" t="s">
        <v>159</v>
      </c>
      <c r="B32" s="3" t="s">
        <v>160</v>
      </c>
      <c r="C32" s="3" t="s">
        <v>59</v>
      </c>
      <c r="D32" s="3" t="s">
        <v>149</v>
      </c>
      <c r="E32" s="7">
        <v>17787825</v>
      </c>
      <c r="F32" s="7">
        <v>154297.1</v>
      </c>
      <c r="G32" s="11">
        <f t="shared" si="1"/>
        <v>115.28295087853239</v>
      </c>
      <c r="H32" s="14">
        <v>26628</v>
      </c>
    </row>
    <row r="33" spans="1:8" ht="14.5" customHeight="1" x14ac:dyDescent="0.25">
      <c r="A33" s="12" t="s">
        <v>159</v>
      </c>
      <c r="B33" s="3" t="s">
        <v>160</v>
      </c>
      <c r="C33" s="3" t="s">
        <v>60</v>
      </c>
      <c r="D33" s="3" t="s">
        <v>147</v>
      </c>
      <c r="E33" s="7">
        <v>49753508</v>
      </c>
      <c r="F33" s="7">
        <v>249443.9</v>
      </c>
      <c r="G33" s="11">
        <f t="shared" si="1"/>
        <v>199.45770572060491</v>
      </c>
      <c r="H33" s="14">
        <v>109767</v>
      </c>
    </row>
    <row r="34" spans="1:8" ht="14.5" customHeight="1" x14ac:dyDescent="0.25">
      <c r="A34" s="12" t="s">
        <v>159</v>
      </c>
      <c r="B34" s="3" t="s">
        <v>160</v>
      </c>
      <c r="C34" s="3" t="s">
        <v>61</v>
      </c>
      <c r="D34" s="3" t="s">
        <v>131</v>
      </c>
      <c r="E34" s="7">
        <v>61942729</v>
      </c>
      <c r="F34" s="7">
        <v>412364.79999999999</v>
      </c>
      <c r="G34" s="11">
        <f t="shared" si="1"/>
        <v>150.2134251032096</v>
      </c>
      <c r="H34" s="14">
        <v>579247</v>
      </c>
    </row>
    <row r="35" spans="1:8" ht="14.5" customHeight="1" x14ac:dyDescent="0.25">
      <c r="A35" s="12" t="s">
        <v>159</v>
      </c>
      <c r="B35" s="3" t="s">
        <v>160</v>
      </c>
      <c r="C35" s="3" t="s">
        <v>62</v>
      </c>
      <c r="D35" s="3" t="s">
        <v>133</v>
      </c>
      <c r="E35" s="7">
        <v>32453416</v>
      </c>
      <c r="F35" s="7">
        <v>297845.2</v>
      </c>
      <c r="G35" s="11">
        <f t="shared" si="1"/>
        <v>108.96068158895963</v>
      </c>
      <c r="H35" s="14">
        <v>221478</v>
      </c>
    </row>
    <row r="36" spans="1:8" ht="14.5" customHeight="1" x14ac:dyDescent="0.25">
      <c r="A36" s="12" t="s">
        <v>159</v>
      </c>
      <c r="B36" s="3" t="s">
        <v>160</v>
      </c>
      <c r="C36" s="3" t="s">
        <v>63</v>
      </c>
      <c r="D36" s="3" t="s">
        <v>132</v>
      </c>
      <c r="E36" s="7">
        <v>24296420</v>
      </c>
      <c r="F36" s="7">
        <v>279359.2</v>
      </c>
      <c r="G36" s="11">
        <f t="shared" si="1"/>
        <v>86.971970137371528</v>
      </c>
      <c r="H36" s="14">
        <v>332418</v>
      </c>
    </row>
    <row r="37" spans="1:8" ht="14.5" customHeight="1" x14ac:dyDescent="0.25">
      <c r="A37" s="12" t="s">
        <v>159</v>
      </c>
      <c r="B37" s="3" t="s">
        <v>160</v>
      </c>
      <c r="C37" s="3" t="s">
        <v>64</v>
      </c>
      <c r="D37" s="3" t="s">
        <v>157</v>
      </c>
      <c r="E37" s="7">
        <v>35383422</v>
      </c>
      <c r="F37" s="7">
        <v>343052.95</v>
      </c>
      <c r="G37" s="11">
        <f t="shared" si="1"/>
        <v>103.14274225013952</v>
      </c>
      <c r="H37" s="14">
        <v>241193</v>
      </c>
    </row>
    <row r="38" spans="1:8" ht="14.5" customHeight="1" x14ac:dyDescent="0.25">
      <c r="A38" s="12" t="s">
        <v>159</v>
      </c>
      <c r="B38" s="3" t="s">
        <v>160</v>
      </c>
      <c r="C38" s="3" t="s">
        <v>65</v>
      </c>
      <c r="D38" s="3" t="s">
        <v>106</v>
      </c>
      <c r="E38" s="7">
        <v>3680613</v>
      </c>
      <c r="F38" s="7">
        <v>44362.400000000001</v>
      </c>
      <c r="G38" s="11">
        <f t="shared" si="1"/>
        <v>82.966949488756242</v>
      </c>
      <c r="H38" s="14">
        <v>21301</v>
      </c>
    </row>
    <row r="39" spans="1:8" ht="14.5" customHeight="1" x14ac:dyDescent="0.25">
      <c r="A39" s="12" t="s">
        <v>159</v>
      </c>
      <c r="B39" s="3" t="s">
        <v>160</v>
      </c>
      <c r="C39" s="3" t="s">
        <v>66</v>
      </c>
      <c r="D39" s="3" t="s">
        <v>123</v>
      </c>
      <c r="E39" s="7">
        <v>8546037</v>
      </c>
      <c r="F39" s="7">
        <v>57957.9</v>
      </c>
      <c r="G39" s="11">
        <f t="shared" si="1"/>
        <v>147.45249569083765</v>
      </c>
      <c r="H39" s="14">
        <v>44774</v>
      </c>
    </row>
    <row r="40" spans="1:8" ht="14.5" customHeight="1" x14ac:dyDescent="0.25">
      <c r="A40" s="12" t="s">
        <v>159</v>
      </c>
      <c r="B40" s="3" t="s">
        <v>160</v>
      </c>
      <c r="C40" s="3" t="s">
        <v>67</v>
      </c>
      <c r="D40" s="3" t="s">
        <v>143</v>
      </c>
      <c r="E40" s="7">
        <v>36676936</v>
      </c>
      <c r="F40" s="7">
        <v>189297</v>
      </c>
      <c r="G40" s="11">
        <f t="shared" si="1"/>
        <v>193.75339281657924</v>
      </c>
      <c r="H40" s="14">
        <v>94768</v>
      </c>
    </row>
    <row r="41" spans="1:8" ht="14.5" customHeight="1" x14ac:dyDescent="0.25">
      <c r="A41" s="12" t="s">
        <v>159</v>
      </c>
      <c r="B41" s="3" t="s">
        <v>160</v>
      </c>
      <c r="C41" s="3" t="s">
        <v>68</v>
      </c>
      <c r="D41" s="3" t="s">
        <v>113</v>
      </c>
      <c r="E41" s="7">
        <v>13248688</v>
      </c>
      <c r="F41" s="7">
        <v>82273.8</v>
      </c>
      <c r="G41" s="11">
        <f t="shared" si="1"/>
        <v>161.03167715603266</v>
      </c>
      <c r="H41" s="14">
        <v>99075</v>
      </c>
    </row>
    <row r="42" spans="1:8" ht="14.5" customHeight="1" x14ac:dyDescent="0.25">
      <c r="A42" s="12" t="s">
        <v>159</v>
      </c>
      <c r="B42" s="3" t="s">
        <v>160</v>
      </c>
      <c r="C42" s="3" t="s">
        <v>69</v>
      </c>
      <c r="D42" s="3" t="s">
        <v>114</v>
      </c>
      <c r="E42" s="7">
        <v>11315972</v>
      </c>
      <c r="F42" s="7">
        <v>64569.4</v>
      </c>
      <c r="G42" s="11">
        <f t="shared" si="1"/>
        <v>175.25285971373435</v>
      </c>
      <c r="H42" s="14">
        <v>97336</v>
      </c>
    </row>
    <row r="43" spans="1:8" ht="14.5" customHeight="1" x14ac:dyDescent="0.25">
      <c r="A43" s="12" t="s">
        <v>159</v>
      </c>
      <c r="B43" s="3" t="s">
        <v>160</v>
      </c>
      <c r="C43" s="3" t="s">
        <v>70</v>
      </c>
      <c r="D43" s="3" t="s">
        <v>137</v>
      </c>
      <c r="E43" s="7">
        <v>24237013</v>
      </c>
      <c r="F43" s="7">
        <v>152517.6</v>
      </c>
      <c r="G43" s="11">
        <f t="shared" si="1"/>
        <v>158.91289267599279</v>
      </c>
      <c r="H43" s="14">
        <v>89720</v>
      </c>
    </row>
    <row r="44" spans="1:8" ht="14.5" customHeight="1" x14ac:dyDescent="0.25">
      <c r="A44" s="12" t="s">
        <v>159</v>
      </c>
      <c r="B44" s="3" t="s">
        <v>160</v>
      </c>
      <c r="C44" s="3" t="s">
        <v>71</v>
      </c>
      <c r="D44" s="3" t="s">
        <v>115</v>
      </c>
      <c r="E44" s="7">
        <v>20279693</v>
      </c>
      <c r="F44" s="7">
        <v>114149.1</v>
      </c>
      <c r="G44" s="11">
        <f t="shared" si="1"/>
        <v>177.65968369439619</v>
      </c>
      <c r="H44" s="14">
        <v>157481</v>
      </c>
    </row>
    <row r="45" spans="1:8" ht="14.5" customHeight="1" x14ac:dyDescent="0.25">
      <c r="A45" s="12" t="s">
        <v>159</v>
      </c>
      <c r="B45" s="3" t="s">
        <v>160</v>
      </c>
      <c r="C45" s="3" t="s">
        <v>72</v>
      </c>
      <c r="D45" s="3" t="s">
        <v>116</v>
      </c>
      <c r="E45" s="7">
        <v>3296882</v>
      </c>
      <c r="F45" s="7">
        <v>19790.2</v>
      </c>
      <c r="G45" s="11">
        <f t="shared" si="1"/>
        <v>166.59164637042576</v>
      </c>
      <c r="H45" s="14">
        <v>38608</v>
      </c>
    </row>
    <row r="46" spans="1:8" ht="14.5" customHeight="1" x14ac:dyDescent="0.25">
      <c r="A46" s="12" t="s">
        <v>159</v>
      </c>
      <c r="B46" s="3" t="s">
        <v>160</v>
      </c>
      <c r="C46" s="3" t="s">
        <v>73</v>
      </c>
      <c r="D46" s="3" t="s">
        <v>140</v>
      </c>
      <c r="E46" s="7">
        <v>35558999</v>
      </c>
      <c r="F46" s="7">
        <v>252716.6</v>
      </c>
      <c r="G46" s="11">
        <f t="shared" si="1"/>
        <v>140.70701726756374</v>
      </c>
      <c r="H46" s="14">
        <v>90166</v>
      </c>
    </row>
    <row r="47" spans="1:8" ht="14.5" customHeight="1" x14ac:dyDescent="0.25">
      <c r="A47" s="12" t="s">
        <v>159</v>
      </c>
      <c r="B47" s="3" t="s">
        <v>160</v>
      </c>
      <c r="C47" s="3" t="s">
        <v>74</v>
      </c>
      <c r="D47" s="3" t="s">
        <v>121</v>
      </c>
      <c r="E47" s="7"/>
      <c r="F47" s="7"/>
      <c r="G47" s="11" t="str">
        <f t="shared" si="1"/>
        <v>N/A</v>
      </c>
      <c r="H47" s="14">
        <v>0</v>
      </c>
    </row>
    <row r="48" spans="1:8" ht="14.5" customHeight="1" x14ac:dyDescent="0.25">
      <c r="A48" s="12" t="s">
        <v>159</v>
      </c>
      <c r="B48" s="3" t="s">
        <v>160</v>
      </c>
      <c r="C48" s="3" t="s">
        <v>75</v>
      </c>
      <c r="D48" s="3" t="s">
        <v>129</v>
      </c>
      <c r="E48" s="7">
        <v>10289551</v>
      </c>
      <c r="F48" s="7">
        <v>100999.6</v>
      </c>
      <c r="G48" s="11">
        <f t="shared" si="1"/>
        <v>101.87714604810316</v>
      </c>
      <c r="H48" s="14">
        <v>56586</v>
      </c>
    </row>
    <row r="49" spans="1:8" ht="14.5" customHeight="1" x14ac:dyDescent="0.25">
      <c r="A49" s="12" t="s">
        <v>159</v>
      </c>
      <c r="B49" s="3" t="s">
        <v>160</v>
      </c>
      <c r="C49" s="3" t="s">
        <v>76</v>
      </c>
      <c r="D49" s="3" t="s">
        <v>111</v>
      </c>
      <c r="E49" s="7">
        <v>13188037</v>
      </c>
      <c r="F49" s="7">
        <v>64915.199999999997</v>
      </c>
      <c r="G49" s="11">
        <f t="shared" si="1"/>
        <v>203.15791987084691</v>
      </c>
      <c r="H49" s="14">
        <v>63833</v>
      </c>
    </row>
    <row r="50" spans="1:8" ht="14.5" customHeight="1" x14ac:dyDescent="0.25">
      <c r="A50" s="12" t="s">
        <v>159</v>
      </c>
      <c r="B50" s="3" t="s">
        <v>160</v>
      </c>
      <c r="C50" s="3" t="s">
        <v>77</v>
      </c>
      <c r="D50" s="3" t="s">
        <v>138</v>
      </c>
      <c r="E50" s="7">
        <v>54871335</v>
      </c>
      <c r="F50" s="7">
        <v>157402.79999999999</v>
      </c>
      <c r="G50" s="11">
        <f t="shared" si="1"/>
        <v>348.60456739016081</v>
      </c>
      <c r="H50" s="14">
        <v>64177</v>
      </c>
    </row>
    <row r="51" spans="1:8" ht="14.5" customHeight="1" x14ac:dyDescent="0.25">
      <c r="A51" s="12" t="s">
        <v>159</v>
      </c>
      <c r="B51" s="3" t="s">
        <v>160</v>
      </c>
      <c r="C51" s="3" t="s">
        <v>78</v>
      </c>
      <c r="D51" s="3" t="s">
        <v>120</v>
      </c>
      <c r="E51" s="7">
        <v>5296247</v>
      </c>
      <c r="F51" s="7">
        <v>53065.599999999999</v>
      </c>
      <c r="G51" s="11">
        <f t="shared" si="1"/>
        <v>99.805655641319433</v>
      </c>
      <c r="H51" s="14">
        <v>40126</v>
      </c>
    </row>
    <row r="52" spans="1:8" ht="14.5" customHeight="1" x14ac:dyDescent="0.25">
      <c r="A52" s="12" t="s">
        <v>159</v>
      </c>
      <c r="B52" s="3" t="s">
        <v>160</v>
      </c>
      <c r="C52" s="3" t="s">
        <v>79</v>
      </c>
      <c r="D52" s="3" t="s">
        <v>124</v>
      </c>
      <c r="E52" s="7">
        <v>3736944</v>
      </c>
      <c r="F52" s="7">
        <v>32411.599999999999</v>
      </c>
      <c r="G52" s="11">
        <f t="shared" si="1"/>
        <v>115.29649878438585</v>
      </c>
      <c r="H52" s="14">
        <v>24573</v>
      </c>
    </row>
    <row r="53" spans="1:8" ht="14.5" customHeight="1" x14ac:dyDescent="0.25">
      <c r="A53" s="12" t="s">
        <v>159</v>
      </c>
      <c r="B53" s="3" t="s">
        <v>160</v>
      </c>
      <c r="C53" s="3" t="s">
        <v>80</v>
      </c>
      <c r="D53" s="3" t="s">
        <v>117</v>
      </c>
      <c r="E53" s="7">
        <v>19145964</v>
      </c>
      <c r="F53" s="7">
        <v>87775</v>
      </c>
      <c r="G53" s="11">
        <f t="shared" si="1"/>
        <v>218.12547992025065</v>
      </c>
      <c r="H53" s="14">
        <v>87479</v>
      </c>
    </row>
    <row r="54" spans="1:8" ht="14.5" customHeight="1" x14ac:dyDescent="0.25">
      <c r="A54" s="12" t="s">
        <v>159</v>
      </c>
      <c r="B54" s="3" t="s">
        <v>160</v>
      </c>
      <c r="C54" s="3" t="s">
        <v>81</v>
      </c>
      <c r="D54" s="3" t="s">
        <v>118</v>
      </c>
      <c r="E54" s="7">
        <v>13917963</v>
      </c>
      <c r="F54" s="7">
        <v>127118</v>
      </c>
      <c r="G54" s="11">
        <f t="shared" si="1"/>
        <v>109.48853034188707</v>
      </c>
      <c r="H54" s="14">
        <v>118295</v>
      </c>
    </row>
    <row r="55" spans="1:8" ht="14.5" customHeight="1" x14ac:dyDescent="0.25">
      <c r="A55" s="12" t="s">
        <v>159</v>
      </c>
      <c r="B55" s="3" t="s">
        <v>160</v>
      </c>
      <c r="C55" s="3" t="s">
        <v>82</v>
      </c>
      <c r="D55" s="3" t="s">
        <v>134</v>
      </c>
      <c r="E55" s="7">
        <v>0</v>
      </c>
      <c r="F55" s="7">
        <v>35448.28</v>
      </c>
      <c r="G55" s="11">
        <f t="shared" si="1"/>
        <v>0</v>
      </c>
      <c r="H55" s="14">
        <v>0</v>
      </c>
    </row>
    <row r="56" spans="1:8" ht="14.5" customHeight="1" x14ac:dyDescent="0.25">
      <c r="A56" s="12" t="s">
        <v>159</v>
      </c>
      <c r="B56" s="3" t="s">
        <v>160</v>
      </c>
      <c r="C56" s="3" t="s">
        <v>83</v>
      </c>
      <c r="D56" s="3" t="s">
        <v>102</v>
      </c>
      <c r="E56" s="7">
        <v>0</v>
      </c>
      <c r="F56" s="7">
        <v>36576.400000000001</v>
      </c>
      <c r="G56" s="11">
        <f t="shared" ref="G56" si="5">IF(ISERROR(E56/F56)=TRUE,"N/A",E56/F56)</f>
        <v>0</v>
      </c>
      <c r="H56" s="14">
        <v>0</v>
      </c>
    </row>
    <row r="57" spans="1:8" ht="14.5" customHeight="1" x14ac:dyDescent="0.25">
      <c r="A57" s="12" t="s">
        <v>159</v>
      </c>
      <c r="B57" s="3" t="s">
        <v>160</v>
      </c>
      <c r="C57" s="3" t="s">
        <v>155</v>
      </c>
      <c r="D57" s="3" t="s">
        <v>99</v>
      </c>
      <c r="E57" s="7">
        <v>0</v>
      </c>
      <c r="F57" s="7">
        <v>0</v>
      </c>
      <c r="G57" s="11" t="str">
        <f t="shared" ref="G57" si="6">IF(ISERROR(E57/F57)=TRUE,"N/A",E57/F57)</f>
        <v>N/A</v>
      </c>
      <c r="H57" s="14">
        <v>0</v>
      </c>
    </row>
  </sheetData>
  <sheetProtection algorithmName="SHA-512" hashValue="VjcaUaqZye0X1tYql04AlpnqKyvmG6XzLHJ3S07xz4AWLsBfP+3wViMXc9TwivW2MjH8Ae0e4zgSCuzE/qiHmg==" saltValue="le+zlBXKGfFKV58TAVrdm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194A6F2A85A429CFBC92858145CBD" ma:contentTypeVersion="18" ma:contentTypeDescription="Create a new document." ma:contentTypeScope="" ma:versionID="43b9c94aae4381c4caf36efd73f70e04">
  <xsd:schema xmlns:xsd="http://www.w3.org/2001/XMLSchema" xmlns:xs="http://www.w3.org/2001/XMLSchema" xmlns:p="http://schemas.microsoft.com/office/2006/metadata/properties" xmlns:ns2="8017b8e9-90f1-45d4-9591-22d5bcd1803d" xmlns:ns3="fa206f85-77e9-4cb7-87d7-1bf038a27a5b" targetNamespace="http://schemas.microsoft.com/office/2006/metadata/properties" ma:root="true" ma:fieldsID="eaabdb869c767a6289b625d02e2b28fb" ns2:_="" ns3:_="">
    <xsd:import namespace="8017b8e9-90f1-45d4-9591-22d5bcd1803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b8e9-90f1-45d4-9591-22d5bcd1803d" elementFormDefault="qualified">
    <xsd:import namespace="http://schemas.microsoft.com/office/2006/documentManagement/types"/>
    <xsd:import namespace="http://schemas.microsoft.com/office/infopath/2007/PartnerControls"/>
    <xsd:element name="Notes0" ma:index="4" nillable="true" ma:displayName="Notes" ma:description="Please capture information related to the signed agreements. 6-line maximum." ma:internalName="Notes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881a5a6-616a-4b1a-ae87-813724fc83a8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7b8e9-90f1-45d4-9591-22d5bcd1803d">
      <Terms xmlns="http://schemas.microsoft.com/office/infopath/2007/PartnerControls"/>
    </lcf76f155ced4ddcb4097134ff3c332f>
    <TaxCatchAll xmlns="fa206f85-77e9-4cb7-87d7-1bf038a27a5b" xsi:nil="true"/>
    <Notes0 xmlns="8017b8e9-90f1-45d4-9591-22d5bcd1803d" xsi:nil="true"/>
  </documentManagement>
</p:properties>
</file>

<file path=customXml/itemProps1.xml><?xml version="1.0" encoding="utf-8"?>
<ds:datastoreItem xmlns:ds="http://schemas.openxmlformats.org/officeDocument/2006/customXml" ds:itemID="{BD04C51D-43C1-44D7-960E-C19A252FA65C}"/>
</file>

<file path=customXml/itemProps2.xml><?xml version="1.0" encoding="utf-8"?>
<ds:datastoreItem xmlns:ds="http://schemas.openxmlformats.org/officeDocument/2006/customXml" ds:itemID="{E1A8B157-E5F2-49A8-A46D-FD3579E68109}"/>
</file>

<file path=customXml/itemProps3.xml><?xml version="1.0" encoding="utf-8"?>
<ds:datastoreItem xmlns:ds="http://schemas.openxmlformats.org/officeDocument/2006/customXml" ds:itemID="{4F1E4137-638D-4EFC-83DC-1506C517126D}"/>
</file>

<file path=docMetadata/LabelInfo.xml><?xml version="1.0" encoding="utf-8"?>
<clbl:labelList xmlns:clbl="http://schemas.microsoft.com/office/2020/mipLabelMetadata">
  <clbl:label id="{6197edc2-01c0-4b24-8919-8f827d5c4dfa}" enabled="0" method="" siteId="{6197edc2-01c0-4b24-8919-8f827d5c4d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Cost Recovery</vt:lpstr>
      <vt:lpstr>Avoidable Op Exp by Psgr Rev</vt:lpstr>
      <vt:lpstr>FullyAllocated Exp by PsgrRev</vt:lpstr>
      <vt:lpstr>Average &amp; Total Ridership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2026-03-17T20:50:37Z</dcterms:created>
  <dcterms:modified xsi:type="dcterms:W3CDTF">2026-03-17T20:51:32Z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0x010100316194A6F2A85A429CFBC92858145CBD</vt:lpwstr>
  </property>
</Properties>
</file>