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8" documentId="8_{BEF3EA74-B51C-4EDE-B5BC-89F62C5B06B6}" xr6:coauthVersionLast="47" xr6:coauthVersionMax="47" xr10:uidLastSave="{927604FA-7043-48DE-B76E-D063B40E9525}"/>
  <bookViews>
    <workbookView xWindow="31335" yWindow="540" windowWidth="16875" windowHeight="15240" tabRatio="809" xr2:uid="{3F5FEE20-BAFA-4E1A-8683-78B0580EC9F0}"/>
  </bookViews>
  <sheets>
    <sheet name="Notes" sheetId="10" r:id="rId1"/>
    <sheet name="Cost Recovery" sheetId="1" r:id="rId2"/>
    <sheet name="Avoidable Op Exp by Psgr Rev" sheetId="2" r:id="rId3"/>
    <sheet name="FullyAllocated Exp by PsgrRev" sheetId="3" r:id="rId4"/>
    <sheet name="Average &amp; Total Ridership" sheetId="4" r:id="rId5"/>
  </sheets>
  <definedNames>
    <definedName name="__FPMExcelClient_Connection" localSheetId="4">"_FPM_BPCNW10_[http://sabppas86p.amtrak.ad.nrpc:8000/sap/bpc/]_[Amtrak]_[APT_Report]_[false]_[false]\1"</definedName>
    <definedName name="_xlnm._FilterDatabase" localSheetId="2" hidden="1">'Avoidable Op Exp by Psgr Rev'!$A$2:$H$112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4" l="1"/>
  <c r="G30" i="4"/>
  <c r="G11" i="4" l="1"/>
  <c r="G16" i="4"/>
  <c r="G30" i="1" l="1"/>
  <c r="G57" i="1"/>
  <c r="H111" i="3"/>
  <c r="H112" i="3"/>
  <c r="H58" i="3"/>
  <c r="H57" i="3"/>
  <c r="G3" i="4" l="1"/>
  <c r="G4" i="4"/>
  <c r="H112" i="2" l="1"/>
  <c r="H111" i="2"/>
  <c r="H58" i="2"/>
  <c r="H57" i="2"/>
  <c r="G47" i="4" l="1"/>
  <c r="H91" i="3" l="1"/>
  <c r="H92" i="3"/>
  <c r="G47" i="1"/>
  <c r="H91" i="2" l="1"/>
  <c r="H92" i="2"/>
  <c r="G28" i="4" l="1"/>
  <c r="G22" i="4"/>
  <c r="G45" i="4"/>
  <c r="G39" i="4"/>
  <c r="G17" i="4"/>
  <c r="G46" i="4"/>
  <c r="G53" i="4"/>
  <c r="G27" i="4"/>
  <c r="G8" i="4"/>
  <c r="G15" i="4"/>
  <c r="G19" i="4"/>
  <c r="G13" i="4"/>
  <c r="G56" i="4"/>
  <c r="G14" i="4"/>
  <c r="G48" i="4"/>
  <c r="G42" i="4"/>
  <c r="G37" i="4"/>
  <c r="G20" i="4"/>
  <c r="G35" i="4"/>
  <c r="G18" i="4"/>
  <c r="G25" i="4"/>
  <c r="G50" i="4"/>
  <c r="G51" i="4"/>
  <c r="G6" i="4"/>
  <c r="G12" i="4"/>
  <c r="G29" i="4"/>
  <c r="G32" i="4"/>
  <c r="G33" i="4"/>
  <c r="G10" i="4"/>
  <c r="G54" i="4"/>
  <c r="G44" i="4"/>
  <c r="G24" i="4"/>
  <c r="G41" i="4"/>
  <c r="G36" i="4"/>
  <c r="G26" i="4"/>
  <c r="G23" i="4"/>
  <c r="G34" i="4"/>
  <c r="G31" i="4"/>
  <c r="G21" i="4"/>
  <c r="G9" i="4"/>
  <c r="G49" i="4"/>
  <c r="G38" i="4"/>
  <c r="G7" i="4"/>
  <c r="G52" i="4"/>
  <c r="G40" i="4"/>
  <c r="G43" i="4"/>
  <c r="G55" i="4" l="1"/>
  <c r="G5" i="4"/>
  <c r="G19" i="1" l="1"/>
  <c r="G45" i="1"/>
  <c r="G34" i="1"/>
  <c r="G43" i="1"/>
  <c r="G10" i="1"/>
  <c r="G25" i="1"/>
  <c r="G48" i="1"/>
  <c r="G41" i="1"/>
  <c r="G21" i="1"/>
  <c r="G53" i="1"/>
  <c r="G32" i="1"/>
  <c r="G31" i="1"/>
  <c r="G28" i="1"/>
  <c r="G55" i="1"/>
  <c r="G24" i="1"/>
  <c r="G17" i="1"/>
  <c r="G23" i="1"/>
  <c r="G13" i="1"/>
  <c r="G18" i="1"/>
  <c r="G16" i="1"/>
  <c r="G12" i="1"/>
  <c r="G15" i="1"/>
  <c r="G37" i="1"/>
  <c r="G39" i="1"/>
  <c r="G44" i="1"/>
  <c r="G14" i="1"/>
  <c r="G38" i="1"/>
  <c r="G40" i="1"/>
  <c r="G7" i="1"/>
  <c r="G50" i="1"/>
  <c r="G36" i="1"/>
  <c r="G51" i="1"/>
  <c r="G11" i="1"/>
  <c r="G54" i="1"/>
  <c r="G20" i="1"/>
  <c r="G29" i="1"/>
  <c r="G49" i="1"/>
  <c r="G42" i="1"/>
  <c r="G46" i="1"/>
  <c r="G33" i="1"/>
  <c r="G8" i="1"/>
  <c r="G56" i="1"/>
  <c r="G35" i="1"/>
  <c r="G27" i="1"/>
  <c r="G26" i="1"/>
  <c r="G6" i="1"/>
  <c r="G5" i="1"/>
  <c r="G52" i="1"/>
  <c r="G9" i="1"/>
  <c r="G22" i="1"/>
  <c r="H43" i="3"/>
  <c r="H25" i="3"/>
  <c r="H107" i="3"/>
  <c r="H10" i="3"/>
  <c r="H96" i="3"/>
  <c r="H105" i="3"/>
  <c r="H79" i="3"/>
  <c r="H19" i="3"/>
  <c r="H51" i="3"/>
  <c r="H85" i="3"/>
  <c r="H46" i="3"/>
  <c r="H78" i="3"/>
  <c r="H40" i="3"/>
  <c r="H29" i="3"/>
  <c r="H55" i="3"/>
  <c r="H56" i="3"/>
  <c r="H44" i="3"/>
  <c r="H45" i="3"/>
  <c r="H26" i="3"/>
  <c r="H18" i="3"/>
  <c r="H70" i="3"/>
  <c r="H77" i="3"/>
  <c r="H72" i="3"/>
  <c r="H94" i="3"/>
  <c r="H22" i="3"/>
  <c r="H69" i="3"/>
  <c r="H75" i="3"/>
  <c r="H47" i="3"/>
  <c r="H39" i="3"/>
  <c r="H109" i="3"/>
  <c r="H35" i="3"/>
  <c r="H16" i="3"/>
  <c r="H52" i="3"/>
  <c r="H98" i="3"/>
  <c r="H87" i="3"/>
  <c r="H104" i="3"/>
  <c r="H83" i="3"/>
  <c r="H24" i="3"/>
  <c r="H64" i="3"/>
  <c r="H34" i="3"/>
  <c r="H11" i="3"/>
  <c r="H27" i="3"/>
  <c r="H88" i="3"/>
  <c r="H50" i="3"/>
  <c r="H54" i="3"/>
  <c r="H59" i="3"/>
  <c r="H17" i="3"/>
  <c r="H66" i="3"/>
  <c r="H100" i="3"/>
  <c r="H73" i="3"/>
  <c r="H31" i="3"/>
  <c r="H102" i="3"/>
  <c r="H36" i="3"/>
  <c r="H76" i="3"/>
  <c r="H108" i="3"/>
  <c r="H89" i="3"/>
  <c r="H90" i="3"/>
  <c r="H20" i="3"/>
  <c r="H38" i="3"/>
  <c r="H62" i="3"/>
  <c r="H106" i="3"/>
  <c r="H103" i="3"/>
  <c r="H23" i="3"/>
  <c r="H7" i="3"/>
  <c r="H53" i="3"/>
  <c r="H12" i="3"/>
  <c r="H41" i="3"/>
  <c r="H42" i="3"/>
  <c r="H13" i="3"/>
  <c r="H15" i="3"/>
  <c r="H60" i="3"/>
  <c r="H93" i="3"/>
  <c r="H97" i="3"/>
  <c r="H37" i="3"/>
  <c r="H32" i="3"/>
  <c r="H30" i="3"/>
  <c r="H68" i="3"/>
  <c r="H84" i="3"/>
  <c r="H61" i="3"/>
  <c r="H71" i="3"/>
  <c r="H48" i="3"/>
  <c r="H9" i="3"/>
  <c r="H74" i="3"/>
  <c r="H65" i="3"/>
  <c r="H21" i="3"/>
  <c r="H99" i="3"/>
  <c r="H101" i="3"/>
  <c r="H110" i="3"/>
  <c r="H49" i="3"/>
  <c r="H33" i="3"/>
  <c r="H8" i="3"/>
  <c r="H63" i="3"/>
  <c r="H82" i="3"/>
  <c r="H95" i="3"/>
  <c r="H14" i="3"/>
  <c r="H80" i="3"/>
  <c r="H67" i="3"/>
  <c r="H86" i="3"/>
  <c r="H28" i="3"/>
  <c r="H81" i="3"/>
  <c r="G3" i="1" l="1"/>
  <c r="H3" i="3"/>
  <c r="G4" i="1"/>
  <c r="H6" i="3"/>
  <c r="H4" i="3"/>
  <c r="H5" i="3"/>
  <c r="H59" i="2" l="1"/>
  <c r="H60" i="2"/>
  <c r="H107" i="2" l="1"/>
  <c r="H20" i="2"/>
  <c r="H80" i="2"/>
  <c r="H79" i="2"/>
  <c r="H47" i="2"/>
  <c r="H44" i="2"/>
  <c r="H37" i="2"/>
  <c r="H52" i="2"/>
  <c r="H38" i="2"/>
  <c r="H100" i="2"/>
  <c r="H87" i="2"/>
  <c r="H36" i="2"/>
  <c r="H97" i="2"/>
  <c r="H65" i="2"/>
  <c r="H53" i="2"/>
  <c r="H104" i="2"/>
  <c r="H50" i="2"/>
  <c r="H10" i="2"/>
  <c r="H43" i="2"/>
  <c r="H23" i="2"/>
  <c r="H64" i="2"/>
  <c r="H94" i="2"/>
  <c r="H18" i="2"/>
  <c r="H82" i="2"/>
  <c r="H21" i="2"/>
  <c r="H105" i="2"/>
  <c r="H69" i="2"/>
  <c r="H31" i="2"/>
  <c r="H106" i="2"/>
  <c r="H29" i="2"/>
  <c r="H88" i="2"/>
  <c r="H70" i="2"/>
  <c r="H35" i="2"/>
  <c r="H42" i="2"/>
  <c r="H12" i="2"/>
  <c r="H54" i="2"/>
  <c r="H77" i="2"/>
  <c r="H19" i="2"/>
  <c r="H33" i="2"/>
  <c r="H68" i="2"/>
  <c r="H101" i="2"/>
  <c r="H81" i="2"/>
  <c r="H48" i="2"/>
  <c r="H93" i="2"/>
  <c r="H75" i="2"/>
  <c r="H7" i="2"/>
  <c r="H30" i="2"/>
  <c r="H89" i="2"/>
  <c r="H13" i="2"/>
  <c r="H45" i="2"/>
  <c r="H41" i="2"/>
  <c r="H11" i="2"/>
  <c r="H90" i="2"/>
  <c r="H78" i="2"/>
  <c r="H24" i="2"/>
  <c r="H8" i="2"/>
  <c r="H61" i="2"/>
  <c r="H46" i="2"/>
  <c r="H103" i="2"/>
  <c r="H55" i="2"/>
  <c r="H67" i="2"/>
  <c r="H84" i="2"/>
  <c r="H76" i="2"/>
  <c r="H56" i="2"/>
  <c r="H51" i="2"/>
  <c r="H14" i="2"/>
  <c r="H83" i="2"/>
  <c r="H34" i="2"/>
  <c r="H63" i="2"/>
  <c r="H62" i="2"/>
  <c r="H22" i="2"/>
  <c r="H86" i="2"/>
  <c r="H15" i="2"/>
  <c r="H108" i="2"/>
  <c r="H102" i="2"/>
  <c r="H49" i="2"/>
  <c r="H9" i="2"/>
  <c r="H27" i="2"/>
  <c r="H17" i="2"/>
  <c r="H28" i="2"/>
  <c r="H39" i="2"/>
  <c r="H74" i="2"/>
  <c r="H4" i="2"/>
  <c r="H96" i="2"/>
  <c r="H71" i="2"/>
  <c r="H85" i="2"/>
  <c r="H40" i="2"/>
  <c r="H99" i="2"/>
  <c r="H73" i="2"/>
  <c r="H25" i="2"/>
  <c r="H3" i="2"/>
  <c r="H95" i="2"/>
  <c r="H16" i="2"/>
  <c r="H72" i="2"/>
  <c r="H32" i="2"/>
  <c r="H98" i="2"/>
  <c r="H66" i="2"/>
  <c r="H26" i="2"/>
  <c r="H110" i="2"/>
  <c r="H109" i="2"/>
  <c r="H5" i="2" l="1"/>
  <c r="H6" i="2"/>
</calcChain>
</file>

<file path=xl/sharedStrings.xml><?xml version="1.0" encoding="utf-8"?>
<sst xmlns="http://schemas.openxmlformats.org/spreadsheetml/2006/main" count="1601" uniqueCount="161">
  <si>
    <t>Notes:</t>
  </si>
  <si>
    <t>1) System-wide (Total Amtrak) includes ANC &amp; INF service lines</t>
  </si>
  <si>
    <t>2) Fully Allocated Adjusted Operating Expense is Total Operating Expense (AC_740300_H2) excluding:</t>
  </si>
  <si>
    <t>AC_502041</t>
  </si>
  <si>
    <t>OPEB'S (OTHER POSTRETIREMENT EMPLOYEE BENEFITS)</t>
  </si>
  <si>
    <t>AC_502042</t>
  </si>
  <si>
    <t>PAY-AS-YOU-GO OFFSET (OTHER POSTRETIRE EMP BNFTS)</t>
  </si>
  <si>
    <t>CC_9240</t>
  </si>
  <si>
    <t>OIG</t>
  </si>
  <si>
    <t>AC_740266_H2</t>
  </si>
  <si>
    <t>Depreciation</t>
  </si>
  <si>
    <t>AC_740181_H2</t>
  </si>
  <si>
    <t>Insurance Recoveries</t>
  </si>
  <si>
    <t>AC_502024</t>
  </si>
  <si>
    <t>PENSION</t>
  </si>
  <si>
    <t>AC_506131</t>
  </si>
  <si>
    <t>SaaS Implementation Cost Amortization</t>
  </si>
  <si>
    <t>3) Avoidable Operating Expense is Total Variable Costs (Frequency Variable &amp; Route Variable)</t>
  </si>
  <si>
    <t>4) Passenger Miles - total miles traveled by all passengers per Revenue Accounting</t>
  </si>
  <si>
    <t>5) Train Miles - number of train miles made by a train/route</t>
  </si>
  <si>
    <t>7) Route descriptions based on Marketing report</t>
  </si>
  <si>
    <t>8) Route description updates for RT_17 (from "Great River Hiawatha" to "Borealis") &amp; RT_64 (from "Gulf Coast Limited" to "Mardi Gras Service")</t>
  </si>
  <si>
    <t>Cost Recovery - System-wide and Route</t>
  </si>
  <si>
    <t>FY</t>
  </si>
  <si>
    <t>Quarter</t>
  </si>
  <si>
    <t>APT_Code</t>
  </si>
  <si>
    <t>Route</t>
  </si>
  <si>
    <t>Adjusted Operating Revenue</t>
  </si>
  <si>
    <t>Fully Allocated Adjusted Operating Expense</t>
  </si>
  <si>
    <t>Cost Recovery</t>
  </si>
  <si>
    <t>APT_All_APT</t>
  </si>
  <si>
    <t>APT_RT_NTS</t>
  </si>
  <si>
    <t>APT_RT_01</t>
  </si>
  <si>
    <t>APT_RT_03</t>
  </si>
  <si>
    <t>APT_RT_04</t>
  </si>
  <si>
    <t>APT_RT_05</t>
  </si>
  <si>
    <t>APT_RT_07</t>
  </si>
  <si>
    <t>APT_RT_09</t>
  </si>
  <si>
    <t>APT_RT_11</t>
  </si>
  <si>
    <t>APT_RT_12</t>
  </si>
  <si>
    <t>APT_RT_14</t>
  </si>
  <si>
    <t>APT_RT_15</t>
  </si>
  <si>
    <t>APT_RT_16</t>
  </si>
  <si>
    <t>APT_RT_17</t>
  </si>
  <si>
    <t>APT_RT_18</t>
  </si>
  <si>
    <t>APT_RT_19</t>
  </si>
  <si>
    <t>APT_RT_20</t>
  </si>
  <si>
    <t>APT_RT_21</t>
  </si>
  <si>
    <t>APT_RT_22</t>
  </si>
  <si>
    <t>APT_RT_23</t>
  </si>
  <si>
    <t>APT_RT_24</t>
  </si>
  <si>
    <t>APT_RT_25</t>
  </si>
  <si>
    <t>APT_RT_26</t>
  </si>
  <si>
    <t>APT_RT_27</t>
  </si>
  <si>
    <t>APT_RT_28</t>
  </si>
  <si>
    <t>APT_RT_29</t>
  </si>
  <si>
    <t>APT_RT_30</t>
  </si>
  <si>
    <t>APT_RT_32</t>
  </si>
  <si>
    <t>APT_RT_33</t>
  </si>
  <si>
    <t>APT_RT_34</t>
  </si>
  <si>
    <t>APT_RT_35</t>
  </si>
  <si>
    <t>APT_RT_36</t>
  </si>
  <si>
    <t>APT_RT_37</t>
  </si>
  <si>
    <t>APT_RT_39</t>
  </si>
  <si>
    <t>APT_RT_40</t>
  </si>
  <si>
    <t>APT_RT_41</t>
  </si>
  <si>
    <t>APT_RT_45</t>
  </si>
  <si>
    <t>APT_RT_46</t>
  </si>
  <si>
    <t>APT_RT_47</t>
  </si>
  <si>
    <t>APT_RT_48</t>
  </si>
  <si>
    <t>APT_RT_50</t>
  </si>
  <si>
    <t>APT_RT_51</t>
  </si>
  <si>
    <t>APT_RT_52</t>
  </si>
  <si>
    <t>APT_RT_54</t>
  </si>
  <si>
    <t>APT_RT_56</t>
  </si>
  <si>
    <t>APT_RT_57</t>
  </si>
  <si>
    <t>APT_RT_63</t>
  </si>
  <si>
    <t>APT_RT_64</t>
  </si>
  <si>
    <t>APT_RT_65</t>
  </si>
  <si>
    <t>APT_RT_66</t>
  </si>
  <si>
    <t>APT_RT_67</t>
  </si>
  <si>
    <t>APT_RT_96</t>
  </si>
  <si>
    <t>APT_RT_99</t>
  </si>
  <si>
    <t>Avoidable Operating Expense Covered by Passenger Revenue - Route</t>
  </si>
  <si>
    <t>Adjusted with State Operating Payments</t>
  </si>
  <si>
    <t>Avoidable Operating Expense</t>
  </si>
  <si>
    <t>Passenger Revenue</t>
  </si>
  <si>
    <t>Avoidable Operating Exp Covered by Passenger Revenue</t>
  </si>
  <si>
    <t>Yes</t>
  </si>
  <si>
    <t>No</t>
  </si>
  <si>
    <t>Fully Allocated Adjusted Operating Expense Covered by Passenger Revenue - Route</t>
  </si>
  <si>
    <t>Fully Allocated Adj Operating Expense</t>
  </si>
  <si>
    <t>Fully Allocated Adj Operating Exp Covered by Passenger Revenue</t>
  </si>
  <si>
    <t>Average and Total Ridership - Route</t>
  </si>
  <si>
    <t>Passenger Miles</t>
  </si>
  <si>
    <t>Train Miles</t>
  </si>
  <si>
    <t>Average Ridership</t>
  </si>
  <si>
    <t>Total Ridership (Mktg)</t>
  </si>
  <si>
    <t>Long Distance Adjustments</t>
  </si>
  <si>
    <t>Acela Express</t>
  </si>
  <si>
    <t>Northeast Regional</t>
  </si>
  <si>
    <t>NEC Special Trains</t>
  </si>
  <si>
    <t>Downeaster</t>
  </si>
  <si>
    <t>Empire South</t>
  </si>
  <si>
    <t>Empire West/Maple Leaf</t>
  </si>
  <si>
    <t>Adirondack</t>
  </si>
  <si>
    <t>Ethan Allen</t>
  </si>
  <si>
    <t>Vermonter</t>
  </si>
  <si>
    <t>New Haven - Springfield</t>
  </si>
  <si>
    <t>Keystone</t>
  </si>
  <si>
    <t>Pennsylvanian</t>
  </si>
  <si>
    <t>Berkshire Flyer</t>
  </si>
  <si>
    <t>Washington-Lynchburg/Roanoke</t>
  </si>
  <si>
    <t>Washington-Newport News</t>
  </si>
  <si>
    <t>Washington-Norfolk</t>
  </si>
  <si>
    <t>Washington-Richmond</t>
  </si>
  <si>
    <t>Carolinian</t>
  </si>
  <si>
    <t>Piedmont</t>
  </si>
  <si>
    <t>Heartland Flyer</t>
  </si>
  <si>
    <t>Mardi Gras Service</t>
  </si>
  <si>
    <t>Hoosier State</t>
  </si>
  <si>
    <t>Wolverine</t>
  </si>
  <si>
    <t>Blue Water</t>
  </si>
  <si>
    <t>Pere Marquette</t>
  </si>
  <si>
    <t>Hiawatha</t>
  </si>
  <si>
    <t>Lincoln Service</t>
  </si>
  <si>
    <t>Illini / Saluki</t>
  </si>
  <si>
    <t>Illinois Zephyr/Carl Sandburg</t>
  </si>
  <si>
    <t>Missouri River Runner</t>
  </si>
  <si>
    <t>Borealis</t>
  </si>
  <si>
    <t>Pacific Surfliner</t>
  </si>
  <si>
    <t>Capitol Corridor</t>
  </si>
  <si>
    <t>Cascades</t>
  </si>
  <si>
    <t>Non-NEC Special Trains</t>
  </si>
  <si>
    <t>Silver Star</t>
  </si>
  <si>
    <t>Silver Meteor</t>
  </si>
  <si>
    <t>Palmetto</t>
  </si>
  <si>
    <t>Auto Train</t>
  </si>
  <si>
    <t>City of New Orleans</t>
  </si>
  <si>
    <t>Crescent</t>
  </si>
  <si>
    <t>Cardinal</t>
  </si>
  <si>
    <t>Capitol Limited</t>
  </si>
  <si>
    <t>Lake Shore Ltd</t>
  </si>
  <si>
    <t>Empire Builder</t>
  </si>
  <si>
    <t>California Zephyr</t>
  </si>
  <si>
    <t>Southwest Chief</t>
  </si>
  <si>
    <t>Coast Starlight</t>
  </si>
  <si>
    <t>Texas Eagle</t>
  </si>
  <si>
    <t>Sunset Limited</t>
  </si>
  <si>
    <t>National Train Service</t>
  </si>
  <si>
    <t>System-wide (Total Amtrak)</t>
  </si>
  <si>
    <t>9) Added new route 31 Floridian</t>
  </si>
  <si>
    <t>Floridian</t>
  </si>
  <si>
    <t>APT_RT_31</t>
  </si>
  <si>
    <t>APT_RT_LD_ADJ</t>
  </si>
  <si>
    <t>10) Added new LD ADJ route for Plan/Fcst completion factor stat adjustments</t>
  </si>
  <si>
    <t>Gold Runner</t>
  </si>
  <si>
    <t>11) Route description updates for RT_39 (from "San Joaquin" to "Gold Runner")</t>
  </si>
  <si>
    <t>6) Ridership - per Amtrak Peformance Tracking (APT)</t>
  </si>
  <si>
    <t>2026</t>
  </si>
  <si>
    <t>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</si>
</sst>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41" fontId="3" fillId="0" borderId="1" xfId="0" applyNumberFormat="1" applyFont="1" applyBorder="1"/>
    <xf numFmtId="42" fontId="3" fillId="0" borderId="1" xfId="0" applyNumberFormat="1" applyFont="1" applyBorder="1"/>
    <xf numFmtId="44" fontId="3" fillId="0" borderId="1" xfId="1" applyNumberFormat="1" applyFont="1" applyBorder="1" applyAlignment="1">
      <alignment horizontal="center"/>
    </xf>
    <xf numFmtId="9" fontId="3" fillId="0" borderId="1" xfId="1" applyFont="1" applyBorder="1" applyAlignment="1">
      <alignment horizontal="right"/>
    </xf>
    <xf numFmtId="41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3" borderId="1" xfId="0" applyFont="1" applyFill="1" applyBorder="1" applyAlignment="1">
      <alignment vertical="top" wrapText="1"/>
    </xf>
    <xf numFmtId="41" fontId="3" fillId="3" borderId="1" xfId="0" applyNumberFormat="1" applyFont="1" applyFill="1" applyBorder="1"/>
    <xf numFmtId="0" fontId="6" fillId="0" borderId="0" xfId="0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0" fontId="6" fillId="0" borderId="2" xfId="0" applyFont="1" applyBorder="1" applyAlignment="1"/>
  </cellXfs>
  <cellStyles count="6">
    <cellStyle name="Normal" xfId="0" builtinId="0"/>
    <cellStyle name="Normal - Style1" xfId="2" xr:uid="{9793DB2C-71DE-42B7-8262-87C0D4EA84AB}"/>
    <cellStyle name="Normal 10" xfId="3" xr:uid="{18BEEBDC-AB47-4A6C-BBF4-485C1719EEC8}"/>
    <cellStyle name="Normal 2 11" xfId="5" xr:uid="{0D709152-B0D4-42F8-9566-15D061F04DA2}"/>
    <cellStyle name="Percent" xfId="1" builtinId="5"/>
    <cellStyle name="Percent 2" xfId="4" xr:uid="{5386C6D7-4652-4BF6-B02A-90ABF5B20E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9B370-6695-4A0E-BEF0-A70538C88BBC}">
  <sheetPr codeName="Sheet9"/>
  <dimension ref="A1:B19"/>
  <sheetViews>
    <sheetView tabSelected="1" workbookViewId="0">
      <selection activeCell="D23" sqref="D23"/>
    </sheetView>
  </sheetViews>
  <sheetFormatPr defaultColWidth="8.7265625" defaultRowHeight="12.5" x14ac:dyDescent="0.25"/>
  <cols>
    <col min="1" max="1" width="17.453125" style="1" customWidth="1"/>
    <col min="2" max="2" width="13.453125" style="1" bestFit="1" customWidth="1"/>
    <col min="3" max="16384" width="8.7265625" style="1"/>
  </cols>
  <sheetData>
    <row r="1" spans="1:2" ht="13" x14ac:dyDescent="0.3">
      <c r="A1" s="15" t="s">
        <v>0</v>
      </c>
    </row>
    <row r="2" spans="1:2" x14ac:dyDescent="0.25">
      <c r="A2" s="16" t="s">
        <v>1</v>
      </c>
    </row>
    <row r="3" spans="1:2" x14ac:dyDescent="0.25">
      <c r="A3" s="16" t="s">
        <v>2</v>
      </c>
    </row>
    <row r="4" spans="1:2" x14ac:dyDescent="0.25">
      <c r="A4" s="17" t="s">
        <v>3</v>
      </c>
      <c r="B4" s="1" t="s">
        <v>4</v>
      </c>
    </row>
    <row r="5" spans="1:2" x14ac:dyDescent="0.25">
      <c r="A5" s="17" t="s">
        <v>5</v>
      </c>
      <c r="B5" s="1" t="s">
        <v>6</v>
      </c>
    </row>
    <row r="6" spans="1:2" x14ac:dyDescent="0.25">
      <c r="A6" s="17" t="s">
        <v>7</v>
      </c>
      <c r="B6" s="1" t="s">
        <v>8</v>
      </c>
    </row>
    <row r="7" spans="1:2" x14ac:dyDescent="0.25">
      <c r="A7" s="17" t="s">
        <v>9</v>
      </c>
      <c r="B7" s="1" t="s">
        <v>10</v>
      </c>
    </row>
    <row r="8" spans="1:2" x14ac:dyDescent="0.25">
      <c r="A8" s="17" t="s">
        <v>11</v>
      </c>
      <c r="B8" s="1" t="s">
        <v>12</v>
      </c>
    </row>
    <row r="9" spans="1:2" x14ac:dyDescent="0.25">
      <c r="A9" s="17" t="s">
        <v>13</v>
      </c>
      <c r="B9" s="1" t="s">
        <v>14</v>
      </c>
    </row>
    <row r="10" spans="1:2" x14ac:dyDescent="0.25">
      <c r="A10" s="17" t="s">
        <v>15</v>
      </c>
      <c r="B10" s="1" t="s">
        <v>16</v>
      </c>
    </row>
    <row r="11" spans="1:2" x14ac:dyDescent="0.25">
      <c r="A11" s="16" t="s">
        <v>17</v>
      </c>
    </row>
    <row r="12" spans="1:2" x14ac:dyDescent="0.25">
      <c r="A12" s="16" t="s">
        <v>18</v>
      </c>
    </row>
    <row r="13" spans="1:2" x14ac:dyDescent="0.25">
      <c r="A13" s="16" t="s">
        <v>19</v>
      </c>
    </row>
    <row r="14" spans="1:2" x14ac:dyDescent="0.25">
      <c r="A14" s="16" t="s">
        <v>158</v>
      </c>
    </row>
    <row r="15" spans="1:2" x14ac:dyDescent="0.25">
      <c r="A15" s="16" t="s">
        <v>20</v>
      </c>
    </row>
    <row r="16" spans="1:2" x14ac:dyDescent="0.25">
      <c r="A16" s="16" t="s">
        <v>21</v>
      </c>
    </row>
    <row r="17" spans="1:1" x14ac:dyDescent="0.25">
      <c r="A17" s="16" t="s">
        <v>151</v>
      </c>
    </row>
    <row r="18" spans="1:1" x14ac:dyDescent="0.25">
      <c r="A18" s="16" t="s">
        <v>155</v>
      </c>
    </row>
    <row r="19" spans="1:1" x14ac:dyDescent="0.25">
      <c r="A19" s="16" t="s">
        <v>157</v>
      </c>
    </row>
  </sheetData>
  <sheetProtection algorithmName="SHA-512" hashValue="iGN48FXkIlgdQtXBM73/Dlk7DWb3hWOZXPmKzSGWZIzBM6mY0V4MwLS7xLUutg1CdZgwNTrZ0BX+qsq5tOdQ/g==" saltValue="vDHJ7PtLITMXYweyu1bkxg==" spinCount="100000" sheet="1" objects="1" scenarios="1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7D304-7716-4DF1-B7EC-85106507AA15}">
  <sheetPr codeName="Sheet2"/>
  <dimension ref="A1:G57"/>
  <sheetViews>
    <sheetView workbookViewId="0">
      <pane ySplit="2" topLeftCell="A3" activePane="bottomLeft" state="frozen"/>
      <selection pane="bottomLeft" activeCell="A3" sqref="A3"/>
    </sheetView>
  </sheetViews>
  <sheetFormatPr defaultColWidth="8.7265625" defaultRowHeight="12.5" x14ac:dyDescent="0.25"/>
  <cols>
    <col min="1" max="1" width="5.1796875" style="1" bestFit="1" customWidth="1"/>
    <col min="2" max="2" width="7.453125" style="1" bestFit="1" customWidth="1"/>
    <col min="3" max="3" width="15.36328125" style="1" bestFit="1" customWidth="1"/>
    <col min="4" max="4" width="26.81640625" style="1" bestFit="1" customWidth="1"/>
    <col min="5" max="6" width="23.81640625" style="1" bestFit="1" customWidth="1"/>
    <col min="7" max="7" width="12.54296875" style="1" bestFit="1" customWidth="1"/>
    <col min="8" max="16384" width="8.7265625" style="1"/>
  </cols>
  <sheetData>
    <row r="1" spans="1:7" ht="13" x14ac:dyDescent="0.3">
      <c r="A1" s="2" t="s">
        <v>22</v>
      </c>
      <c r="G1" s="18"/>
    </row>
    <row r="2" spans="1:7" s="6" customFormat="1" ht="25" x14ac:dyDescent="0.35">
      <c r="A2" s="5" t="s">
        <v>23</v>
      </c>
      <c r="B2" s="5" t="s">
        <v>24</v>
      </c>
      <c r="C2" s="5" t="s">
        <v>25</v>
      </c>
      <c r="D2" s="5" t="s">
        <v>26</v>
      </c>
      <c r="E2" s="5" t="s">
        <v>27</v>
      </c>
      <c r="F2" s="5" t="s">
        <v>28</v>
      </c>
      <c r="G2" s="5" t="s">
        <v>29</v>
      </c>
    </row>
    <row r="3" spans="1:7" ht="14.5" customHeight="1" x14ac:dyDescent="0.25">
      <c r="A3" s="12" t="s">
        <v>159</v>
      </c>
      <c r="B3" s="3" t="s">
        <v>160</v>
      </c>
      <c r="C3" s="3" t="s">
        <v>30</v>
      </c>
      <c r="D3" s="3" t="s">
        <v>150</v>
      </c>
      <c r="E3" s="8">
        <v>868857822.49011993</v>
      </c>
      <c r="F3" s="8">
        <v>1052859633.6830586</v>
      </c>
      <c r="G3" s="10">
        <f t="shared" ref="G3:G56" si="0">IF(ISERROR(E3/F3)=TRUE,"N/A",E3/F3)</f>
        <v>0.82523614230581421</v>
      </c>
    </row>
    <row r="4" spans="1:7" ht="14.5" customHeight="1" x14ac:dyDescent="0.25">
      <c r="A4" s="12" t="s">
        <v>159</v>
      </c>
      <c r="B4" s="3" t="s">
        <v>160</v>
      </c>
      <c r="C4" s="3" t="s">
        <v>31</v>
      </c>
      <c r="D4" s="3" t="s">
        <v>149</v>
      </c>
      <c r="E4" s="8">
        <v>682208832.49135494</v>
      </c>
      <c r="F4" s="8">
        <v>841754103.91055286</v>
      </c>
      <c r="G4" s="10">
        <f t="shared" si="0"/>
        <v>0.81046095210228797</v>
      </c>
    </row>
    <row r="5" spans="1:7" ht="14.5" customHeight="1" x14ac:dyDescent="0.25">
      <c r="A5" s="12" t="s">
        <v>159</v>
      </c>
      <c r="B5" s="3" t="s">
        <v>160</v>
      </c>
      <c r="C5" s="3" t="s">
        <v>32</v>
      </c>
      <c r="D5" s="3" t="s">
        <v>99</v>
      </c>
      <c r="E5" s="8">
        <v>103370489.85703909</v>
      </c>
      <c r="F5" s="8">
        <v>81448625.778106302</v>
      </c>
      <c r="G5" s="10">
        <f t="shared" si="0"/>
        <v>1.2691495880931789</v>
      </c>
    </row>
    <row r="6" spans="1:7" ht="14.5" customHeight="1" x14ac:dyDescent="0.25">
      <c r="A6" s="12" t="s">
        <v>159</v>
      </c>
      <c r="B6" s="3" t="s">
        <v>160</v>
      </c>
      <c r="C6" s="3" t="s">
        <v>33</v>
      </c>
      <c r="D6" s="3" t="s">
        <v>106</v>
      </c>
      <c r="E6" s="8">
        <v>6242828.3522368995</v>
      </c>
      <c r="F6" s="8">
        <v>2429163.1250660997</v>
      </c>
      <c r="G6" s="10">
        <f t="shared" si="0"/>
        <v>2.5699502383426913</v>
      </c>
    </row>
    <row r="7" spans="1:7" ht="14.5" customHeight="1" x14ac:dyDescent="0.25">
      <c r="A7" s="12" t="s">
        <v>159</v>
      </c>
      <c r="B7" s="3" t="s">
        <v>160</v>
      </c>
      <c r="C7" s="3" t="s">
        <v>34</v>
      </c>
      <c r="D7" s="3" t="s">
        <v>107</v>
      </c>
      <c r="E7" s="8">
        <v>2117839.0987328999</v>
      </c>
      <c r="F7" s="8">
        <v>2927829.6889171004</v>
      </c>
      <c r="G7" s="10">
        <f t="shared" si="0"/>
        <v>0.72334777762165969</v>
      </c>
    </row>
    <row r="8" spans="1:7" ht="14.5" customHeight="1" x14ac:dyDescent="0.25">
      <c r="A8" s="12" t="s">
        <v>159</v>
      </c>
      <c r="B8" s="3" t="s">
        <v>160</v>
      </c>
      <c r="C8" s="3" t="s">
        <v>35</v>
      </c>
      <c r="D8" s="3" t="s">
        <v>100</v>
      </c>
      <c r="E8" s="8">
        <v>214737657.59896749</v>
      </c>
      <c r="F8" s="8">
        <v>192858767.65121228</v>
      </c>
      <c r="G8" s="10">
        <f t="shared" si="0"/>
        <v>1.1134451402661842</v>
      </c>
    </row>
    <row r="9" spans="1:7" ht="14.5" customHeight="1" x14ac:dyDescent="0.25">
      <c r="A9" s="12" t="s">
        <v>159</v>
      </c>
      <c r="B9" s="3" t="s">
        <v>160</v>
      </c>
      <c r="C9" s="3" t="s">
        <v>36</v>
      </c>
      <c r="D9" s="3" t="s">
        <v>104</v>
      </c>
      <c r="E9" s="8">
        <v>10180395.584050599</v>
      </c>
      <c r="F9" s="8">
        <v>11004638.0375077</v>
      </c>
      <c r="G9" s="10">
        <f t="shared" si="0"/>
        <v>0.92510044849746165</v>
      </c>
    </row>
    <row r="10" spans="1:7" ht="14.5" customHeight="1" x14ac:dyDescent="0.25">
      <c r="A10" s="12" t="s">
        <v>159</v>
      </c>
      <c r="B10" s="3" t="s">
        <v>160</v>
      </c>
      <c r="C10" s="3" t="s">
        <v>37</v>
      </c>
      <c r="D10" s="3" t="s">
        <v>102</v>
      </c>
      <c r="E10" s="8">
        <v>4382744.2077922001</v>
      </c>
      <c r="F10" s="8">
        <v>5537961.8264001003</v>
      </c>
      <c r="G10" s="10">
        <f t="shared" si="0"/>
        <v>0.79140022000497634</v>
      </c>
    </row>
    <row r="11" spans="1:7" ht="14.5" customHeight="1" x14ac:dyDescent="0.25">
      <c r="A11" s="12" t="s">
        <v>159</v>
      </c>
      <c r="B11" s="3" t="s">
        <v>160</v>
      </c>
      <c r="C11" s="3" t="s">
        <v>38</v>
      </c>
      <c r="D11" s="3" t="s">
        <v>111</v>
      </c>
      <c r="E11" s="8">
        <v>-6565.42</v>
      </c>
      <c r="F11" s="8">
        <v>0</v>
      </c>
      <c r="G11" s="10" t="str">
        <f t="shared" ref="G11" si="1">IF(ISERROR(E11/F11)=TRUE,"N/A",E11/F11)</f>
        <v>N/A</v>
      </c>
    </row>
    <row r="12" spans="1:7" ht="14.5" customHeight="1" x14ac:dyDescent="0.25">
      <c r="A12" s="12" t="s">
        <v>159</v>
      </c>
      <c r="B12" s="3" t="s">
        <v>160</v>
      </c>
      <c r="C12" s="3" t="s">
        <v>39</v>
      </c>
      <c r="D12" s="3" t="s">
        <v>108</v>
      </c>
      <c r="E12" s="8">
        <v>6036169.2812561998</v>
      </c>
      <c r="F12" s="8">
        <v>10693129.320424199</v>
      </c>
      <c r="G12" s="10">
        <f t="shared" si="0"/>
        <v>0.56449044057916098</v>
      </c>
    </row>
    <row r="13" spans="1:7" ht="14.5" customHeight="1" x14ac:dyDescent="0.25">
      <c r="A13" s="12" t="s">
        <v>159</v>
      </c>
      <c r="B13" s="3" t="s">
        <v>160</v>
      </c>
      <c r="C13" s="3" t="s">
        <v>40</v>
      </c>
      <c r="D13" s="3" t="s">
        <v>109</v>
      </c>
      <c r="E13" s="8">
        <v>9206892.5560861994</v>
      </c>
      <c r="F13" s="8">
        <v>20468018.5426245</v>
      </c>
      <c r="G13" s="10">
        <f t="shared" si="0"/>
        <v>0.44981845882701899</v>
      </c>
    </row>
    <row r="14" spans="1:7" ht="14.5" customHeight="1" x14ac:dyDescent="0.25">
      <c r="A14" s="12" t="s">
        <v>159</v>
      </c>
      <c r="B14" s="3" t="s">
        <v>160</v>
      </c>
      <c r="C14" s="3" t="s">
        <v>41</v>
      </c>
      <c r="D14" s="3" t="s">
        <v>103</v>
      </c>
      <c r="E14" s="8">
        <v>18050420.701002501</v>
      </c>
      <c r="F14" s="8">
        <v>25915707.732998602</v>
      </c>
      <c r="G14" s="10">
        <f t="shared" si="0"/>
        <v>0.69650502648703705</v>
      </c>
    </row>
    <row r="15" spans="1:7" ht="14.5" customHeight="1" x14ac:dyDescent="0.25">
      <c r="A15" s="12" t="s">
        <v>159</v>
      </c>
      <c r="B15" s="3" t="s">
        <v>160</v>
      </c>
      <c r="C15" s="3" t="s">
        <v>42</v>
      </c>
      <c r="D15" s="3" t="s">
        <v>134</v>
      </c>
      <c r="E15" s="8">
        <v>653.61</v>
      </c>
      <c r="F15" s="8">
        <v>752.96</v>
      </c>
      <c r="G15" s="10">
        <f t="shared" si="0"/>
        <v>0.86805407989800254</v>
      </c>
    </row>
    <row r="16" spans="1:7" ht="14.5" customHeight="1" x14ac:dyDescent="0.25">
      <c r="A16" s="12" t="s">
        <v>159</v>
      </c>
      <c r="B16" s="3" t="s">
        <v>160</v>
      </c>
      <c r="C16" s="3" t="s">
        <v>43</v>
      </c>
      <c r="D16" s="3" t="s">
        <v>129</v>
      </c>
      <c r="E16" s="8">
        <v>3456686.2854661001</v>
      </c>
      <c r="F16" s="8">
        <v>4751964.8051649993</v>
      </c>
      <c r="G16" s="10">
        <f t="shared" ref="G16" si="2">IF(ISERROR(E16/F16)=TRUE,"N/A",E16/F16)</f>
        <v>0.72742253513935184</v>
      </c>
    </row>
    <row r="17" spans="1:7" ht="14.5" customHeight="1" x14ac:dyDescent="0.25">
      <c r="A17" s="12" t="s">
        <v>159</v>
      </c>
      <c r="B17" s="3" t="s">
        <v>160</v>
      </c>
      <c r="C17" s="3" t="s">
        <v>44</v>
      </c>
      <c r="D17" s="3" t="s">
        <v>140</v>
      </c>
      <c r="E17" s="8">
        <v>1865685.3536396001</v>
      </c>
      <c r="F17" s="8">
        <v>7556300.2018450005</v>
      </c>
      <c r="G17" s="10">
        <f t="shared" si="0"/>
        <v>0.24690460990208687</v>
      </c>
    </row>
    <row r="18" spans="1:7" ht="14.5" customHeight="1" x14ac:dyDescent="0.25">
      <c r="A18" s="12" t="s">
        <v>159</v>
      </c>
      <c r="B18" s="3" t="s">
        <v>160</v>
      </c>
      <c r="C18" s="3" t="s">
        <v>45</v>
      </c>
      <c r="D18" s="3" t="s">
        <v>135</v>
      </c>
      <c r="E18" s="8">
        <v>13256338.393861501</v>
      </c>
      <c r="F18" s="8">
        <v>22162089.932752699</v>
      </c>
      <c r="G18" s="10">
        <f t="shared" si="0"/>
        <v>0.59815380381930272</v>
      </c>
    </row>
    <row r="19" spans="1:7" ht="14.5" customHeight="1" x14ac:dyDescent="0.25">
      <c r="A19" s="12" t="s">
        <v>159</v>
      </c>
      <c r="B19" s="3" t="s">
        <v>160</v>
      </c>
      <c r="C19" s="3" t="s">
        <v>46</v>
      </c>
      <c r="D19" s="3" t="s">
        <v>125</v>
      </c>
      <c r="E19" s="8">
        <v>12388278.9797439</v>
      </c>
      <c r="F19" s="8">
        <v>11845904.7000928</v>
      </c>
      <c r="G19" s="10">
        <f t="shared" si="0"/>
        <v>1.0457858047470914</v>
      </c>
    </row>
    <row r="20" spans="1:7" ht="14.5" customHeight="1" x14ac:dyDescent="0.25">
      <c r="A20" s="12" t="s">
        <v>159</v>
      </c>
      <c r="B20" s="3" t="s">
        <v>160</v>
      </c>
      <c r="C20" s="3" t="s">
        <v>47</v>
      </c>
      <c r="D20" s="3" t="s">
        <v>124</v>
      </c>
      <c r="E20" s="8">
        <v>5351675.4397820998</v>
      </c>
      <c r="F20" s="8">
        <v>6454876.6384507008</v>
      </c>
      <c r="G20" s="10">
        <f t="shared" si="0"/>
        <v>0.82909027384086598</v>
      </c>
    </row>
    <row r="21" spans="1:7" ht="14.5" customHeight="1" x14ac:dyDescent="0.25">
      <c r="A21" s="12" t="s">
        <v>159</v>
      </c>
      <c r="B21" s="3" t="s">
        <v>160</v>
      </c>
      <c r="C21" s="3" t="s">
        <v>48</v>
      </c>
      <c r="D21" s="3" t="s">
        <v>121</v>
      </c>
      <c r="E21" s="8">
        <v>8960232.8952489998</v>
      </c>
      <c r="F21" s="8">
        <v>11963464.847619001</v>
      </c>
      <c r="G21" s="10">
        <f t="shared" si="0"/>
        <v>0.74896637465627591</v>
      </c>
    </row>
    <row r="22" spans="1:7" ht="14.5" customHeight="1" x14ac:dyDescent="0.25">
      <c r="A22" s="12" t="s">
        <v>159</v>
      </c>
      <c r="B22" s="3" t="s">
        <v>160</v>
      </c>
      <c r="C22" s="3" t="s">
        <v>49</v>
      </c>
      <c r="D22" s="3" t="s">
        <v>126</v>
      </c>
      <c r="E22" s="8">
        <v>5620529.5084421998</v>
      </c>
      <c r="F22" s="8">
        <v>6524492.5962839006</v>
      </c>
      <c r="G22" s="10">
        <f t="shared" si="0"/>
        <v>0.86145082173032683</v>
      </c>
    </row>
    <row r="23" spans="1:7" ht="14.5" customHeight="1" x14ac:dyDescent="0.25">
      <c r="A23" s="12" t="s">
        <v>159</v>
      </c>
      <c r="B23" s="3" t="s">
        <v>160</v>
      </c>
      <c r="C23" s="3" t="s">
        <v>50</v>
      </c>
      <c r="D23" s="3" t="s">
        <v>127</v>
      </c>
      <c r="E23" s="8">
        <v>4067326.8451822</v>
      </c>
      <c r="F23" s="8">
        <v>4836071.3600555994</v>
      </c>
      <c r="G23" s="10">
        <f t="shared" si="0"/>
        <v>0.8410394599999117</v>
      </c>
    </row>
    <row r="24" spans="1:7" ht="14.5" customHeight="1" x14ac:dyDescent="0.25">
      <c r="A24" s="12" t="s">
        <v>159</v>
      </c>
      <c r="B24" s="3" t="s">
        <v>160</v>
      </c>
      <c r="C24" s="3" t="s">
        <v>51</v>
      </c>
      <c r="D24" s="3" t="s">
        <v>143</v>
      </c>
      <c r="E24" s="8">
        <v>10214553.102120301</v>
      </c>
      <c r="F24" s="8">
        <v>26550158.105312798</v>
      </c>
      <c r="G24" s="10">
        <f t="shared" si="0"/>
        <v>0.38472663935196399</v>
      </c>
    </row>
    <row r="25" spans="1:7" ht="14.5" customHeight="1" x14ac:dyDescent="0.25">
      <c r="A25" s="12" t="s">
        <v>159</v>
      </c>
      <c r="B25" s="3" t="s">
        <v>160</v>
      </c>
      <c r="C25" s="3" t="s">
        <v>52</v>
      </c>
      <c r="D25" s="3" t="s">
        <v>141</v>
      </c>
      <c r="E25" s="8">
        <v>-196.3392504</v>
      </c>
      <c r="F25" s="8">
        <v>283724.47800609999</v>
      </c>
      <c r="G25" s="10">
        <f t="shared" si="0"/>
        <v>-6.9200673759201969E-4</v>
      </c>
    </row>
    <row r="26" spans="1:7" ht="14.5" customHeight="1" x14ac:dyDescent="0.25">
      <c r="A26" s="12" t="s">
        <v>159</v>
      </c>
      <c r="B26" s="3" t="s">
        <v>160</v>
      </c>
      <c r="C26" s="3" t="s">
        <v>53</v>
      </c>
      <c r="D26" s="3" t="s">
        <v>144</v>
      </c>
      <c r="E26" s="8">
        <v>16395376.5664088</v>
      </c>
      <c r="F26" s="8">
        <v>34357301.137055099</v>
      </c>
      <c r="G26" s="10">
        <f t="shared" si="0"/>
        <v>0.47720210912393313</v>
      </c>
    </row>
    <row r="27" spans="1:7" ht="14.5" customHeight="1" x14ac:dyDescent="0.25">
      <c r="A27" s="12" t="s">
        <v>159</v>
      </c>
      <c r="B27" s="3" t="s">
        <v>160</v>
      </c>
      <c r="C27" s="3" t="s">
        <v>54</v>
      </c>
      <c r="D27" s="3" t="s">
        <v>145</v>
      </c>
      <c r="E27" s="8">
        <v>11125998.9049065</v>
      </c>
      <c r="F27" s="8">
        <v>28583841.879407398</v>
      </c>
      <c r="G27" s="10">
        <f t="shared" si="0"/>
        <v>0.38924084984258123</v>
      </c>
    </row>
    <row r="28" spans="1:7" ht="14.5" customHeight="1" x14ac:dyDescent="0.25">
      <c r="A28" s="12" t="s">
        <v>159</v>
      </c>
      <c r="B28" s="3" t="s">
        <v>160</v>
      </c>
      <c r="C28" s="3" t="s">
        <v>55</v>
      </c>
      <c r="D28" s="3" t="s">
        <v>118</v>
      </c>
      <c r="E28" s="8">
        <v>2173682.6550857001</v>
      </c>
      <c r="F28" s="8">
        <v>2223633.9106961</v>
      </c>
      <c r="G28" s="10">
        <f t="shared" si="0"/>
        <v>0.97753620532133245</v>
      </c>
    </row>
    <row r="29" spans="1:7" ht="14.5" customHeight="1" x14ac:dyDescent="0.25">
      <c r="A29" s="12" t="s">
        <v>159</v>
      </c>
      <c r="B29" s="3" t="s">
        <v>160</v>
      </c>
      <c r="C29" s="3" t="s">
        <v>56</v>
      </c>
      <c r="D29" s="3" t="s">
        <v>138</v>
      </c>
      <c r="E29" s="8">
        <v>5494573.9298558002</v>
      </c>
      <c r="F29" s="8">
        <v>10942333.864246</v>
      </c>
      <c r="G29" s="10">
        <f t="shared" si="0"/>
        <v>0.50213912297167995</v>
      </c>
    </row>
    <row r="30" spans="1:7" ht="14.5" customHeight="1" x14ac:dyDescent="0.25">
      <c r="A30" s="12" t="s">
        <v>159</v>
      </c>
      <c r="B30" s="3" t="s">
        <v>160</v>
      </c>
      <c r="C30" s="3" t="s">
        <v>153</v>
      </c>
      <c r="D30" s="3" t="s">
        <v>152</v>
      </c>
      <c r="E30" s="8">
        <v>14089421.6836554</v>
      </c>
      <c r="F30" s="8">
        <v>32986988.974993899</v>
      </c>
      <c r="G30" s="10">
        <f t="shared" ref="G30" si="3">IF(ISERROR(E30/F30)=TRUE,"N/A",E30/F30)</f>
        <v>0.42712057454943886</v>
      </c>
    </row>
    <row r="31" spans="1:7" ht="14.5" customHeight="1" x14ac:dyDescent="0.25">
      <c r="A31" s="12" t="s">
        <v>159</v>
      </c>
      <c r="B31" s="3" t="s">
        <v>160</v>
      </c>
      <c r="C31" s="3" t="s">
        <v>57</v>
      </c>
      <c r="D31" s="3" t="s">
        <v>147</v>
      </c>
      <c r="E31" s="8">
        <v>7126265.0201184005</v>
      </c>
      <c r="F31" s="8">
        <v>15966352.350348499</v>
      </c>
      <c r="G31" s="10">
        <f t="shared" si="0"/>
        <v>0.44633018636613359</v>
      </c>
    </row>
    <row r="32" spans="1:7" ht="14.5" customHeight="1" x14ac:dyDescent="0.25">
      <c r="A32" s="12" t="s">
        <v>159</v>
      </c>
      <c r="B32" s="3" t="s">
        <v>160</v>
      </c>
      <c r="C32" s="3" t="s">
        <v>58</v>
      </c>
      <c r="D32" s="3" t="s">
        <v>148</v>
      </c>
      <c r="E32" s="8">
        <v>3515609.969949</v>
      </c>
      <c r="F32" s="8">
        <v>13312371.7247486</v>
      </c>
      <c r="G32" s="10">
        <f t="shared" si="0"/>
        <v>0.26408592267696696</v>
      </c>
    </row>
    <row r="33" spans="1:7" ht="14.5" customHeight="1" x14ac:dyDescent="0.25">
      <c r="A33" s="12" t="s">
        <v>159</v>
      </c>
      <c r="B33" s="3" t="s">
        <v>160</v>
      </c>
      <c r="C33" s="3" t="s">
        <v>59</v>
      </c>
      <c r="D33" s="3" t="s">
        <v>146</v>
      </c>
      <c r="E33" s="8">
        <v>11366525.7262391</v>
      </c>
      <c r="F33" s="8">
        <v>21460059.592667297</v>
      </c>
      <c r="G33" s="10">
        <f t="shared" si="0"/>
        <v>0.52965956022428462</v>
      </c>
    </row>
    <row r="34" spans="1:7" ht="14.5" customHeight="1" x14ac:dyDescent="0.25">
      <c r="A34" s="12" t="s">
        <v>159</v>
      </c>
      <c r="B34" s="3" t="s">
        <v>160</v>
      </c>
      <c r="C34" s="3" t="s">
        <v>60</v>
      </c>
      <c r="D34" s="3" t="s">
        <v>130</v>
      </c>
      <c r="E34" s="8">
        <v>34712594.916460097</v>
      </c>
      <c r="F34" s="8">
        <v>33467605.740835302</v>
      </c>
      <c r="G34" s="10">
        <f t="shared" si="0"/>
        <v>1.0371998279549985</v>
      </c>
    </row>
    <row r="35" spans="1:7" ht="14.5" customHeight="1" x14ac:dyDescent="0.25">
      <c r="A35" s="12" t="s">
        <v>159</v>
      </c>
      <c r="B35" s="3" t="s">
        <v>160</v>
      </c>
      <c r="C35" s="3" t="s">
        <v>61</v>
      </c>
      <c r="D35" s="3" t="s">
        <v>132</v>
      </c>
      <c r="E35" s="8">
        <v>19361166.9928899</v>
      </c>
      <c r="F35" s="8">
        <v>23123436.644199397</v>
      </c>
      <c r="G35" s="10">
        <f t="shared" si="0"/>
        <v>0.8372962588044508</v>
      </c>
    </row>
    <row r="36" spans="1:7" ht="14.5" customHeight="1" x14ac:dyDescent="0.25">
      <c r="A36" s="12" t="s">
        <v>159</v>
      </c>
      <c r="B36" s="3" t="s">
        <v>160</v>
      </c>
      <c r="C36" s="3" t="s">
        <v>62</v>
      </c>
      <c r="D36" s="3" t="s">
        <v>131</v>
      </c>
      <c r="E36" s="8">
        <v>12329024.0192878</v>
      </c>
      <c r="F36" s="8">
        <v>14865060.174786599</v>
      </c>
      <c r="G36" s="10">
        <f t="shared" si="0"/>
        <v>0.82939617292634293</v>
      </c>
    </row>
    <row r="37" spans="1:7" ht="14.5" customHeight="1" x14ac:dyDescent="0.25">
      <c r="A37" s="12" t="s">
        <v>159</v>
      </c>
      <c r="B37" s="3" t="s">
        <v>160</v>
      </c>
      <c r="C37" s="3" t="s">
        <v>63</v>
      </c>
      <c r="D37" s="3" t="s">
        <v>156</v>
      </c>
      <c r="E37" s="8">
        <v>4682789.7143903999</v>
      </c>
      <c r="F37" s="8">
        <v>19339470.096927002</v>
      </c>
      <c r="G37" s="10">
        <f t="shared" si="0"/>
        <v>0.24213640244126877</v>
      </c>
    </row>
    <row r="38" spans="1:7" ht="14.5" customHeight="1" x14ac:dyDescent="0.25">
      <c r="A38" s="12" t="s">
        <v>159</v>
      </c>
      <c r="B38" s="3" t="s">
        <v>160</v>
      </c>
      <c r="C38" s="3" t="s">
        <v>64</v>
      </c>
      <c r="D38" s="3" t="s">
        <v>105</v>
      </c>
      <c r="E38" s="8">
        <v>3309203.8131165002</v>
      </c>
      <c r="F38" s="8">
        <v>3336311.6196002001</v>
      </c>
      <c r="G38" s="10">
        <f t="shared" si="0"/>
        <v>0.99187491770119829</v>
      </c>
    </row>
    <row r="39" spans="1:7" ht="14.5" customHeight="1" x14ac:dyDescent="0.25">
      <c r="A39" s="12" t="s">
        <v>159</v>
      </c>
      <c r="B39" s="3" t="s">
        <v>160</v>
      </c>
      <c r="C39" s="3" t="s">
        <v>65</v>
      </c>
      <c r="D39" s="3" t="s">
        <v>122</v>
      </c>
      <c r="E39" s="8">
        <v>3794999.6986839999</v>
      </c>
      <c r="F39" s="8">
        <v>4978419.5677258</v>
      </c>
      <c r="G39" s="10">
        <f t="shared" si="0"/>
        <v>0.76229004949408075</v>
      </c>
    </row>
    <row r="40" spans="1:7" ht="14.5" customHeight="1" x14ac:dyDescent="0.25">
      <c r="A40" s="12" t="s">
        <v>159</v>
      </c>
      <c r="B40" s="3" t="s">
        <v>160</v>
      </c>
      <c r="C40" s="3" t="s">
        <v>66</v>
      </c>
      <c r="D40" s="3" t="s">
        <v>142</v>
      </c>
      <c r="E40" s="8">
        <v>8343934.3093245002</v>
      </c>
      <c r="F40" s="8">
        <v>18546110.752142899</v>
      </c>
      <c r="G40" s="10">
        <f t="shared" si="0"/>
        <v>0.44990210728469876</v>
      </c>
    </row>
    <row r="41" spans="1:7" ht="14.5" customHeight="1" x14ac:dyDescent="0.25">
      <c r="A41" s="12" t="s">
        <v>159</v>
      </c>
      <c r="B41" s="3" t="s">
        <v>160</v>
      </c>
      <c r="C41" s="3" t="s">
        <v>67</v>
      </c>
      <c r="D41" s="3" t="s">
        <v>112</v>
      </c>
      <c r="E41" s="8">
        <v>3585750.7475743</v>
      </c>
      <c r="F41" s="8">
        <v>4687286.7942731008</v>
      </c>
      <c r="G41" s="10">
        <f t="shared" si="0"/>
        <v>0.76499495442765508</v>
      </c>
    </row>
    <row r="42" spans="1:7" ht="14.5" customHeight="1" x14ac:dyDescent="0.25">
      <c r="A42" s="12" t="s">
        <v>159</v>
      </c>
      <c r="B42" s="3" t="s">
        <v>160</v>
      </c>
      <c r="C42" s="3" t="s">
        <v>68</v>
      </c>
      <c r="D42" s="3" t="s">
        <v>113</v>
      </c>
      <c r="E42" s="8">
        <v>4030420.7484026002</v>
      </c>
      <c r="F42" s="8">
        <v>6174134.8982862001</v>
      </c>
      <c r="G42" s="10">
        <f t="shared" si="0"/>
        <v>0.6527911707146784</v>
      </c>
    </row>
    <row r="43" spans="1:7" ht="14.5" customHeight="1" x14ac:dyDescent="0.25">
      <c r="A43" s="12" t="s">
        <v>159</v>
      </c>
      <c r="B43" s="3" t="s">
        <v>160</v>
      </c>
      <c r="C43" s="3" t="s">
        <v>69</v>
      </c>
      <c r="D43" s="3" t="s">
        <v>136</v>
      </c>
      <c r="E43" s="8">
        <v>6302083.7228822997</v>
      </c>
      <c r="F43" s="8">
        <v>10953507.334603101</v>
      </c>
      <c r="G43" s="10">
        <f t="shared" si="0"/>
        <v>0.57534847335825101</v>
      </c>
    </row>
    <row r="44" spans="1:7" ht="14.5" customHeight="1" x14ac:dyDescent="0.25">
      <c r="A44" s="12" t="s">
        <v>159</v>
      </c>
      <c r="B44" s="3" t="s">
        <v>160</v>
      </c>
      <c r="C44" s="3" t="s">
        <v>70</v>
      </c>
      <c r="D44" s="3" t="s">
        <v>114</v>
      </c>
      <c r="E44" s="8">
        <v>4029432.0478319</v>
      </c>
      <c r="F44" s="8">
        <v>6226962.9042034</v>
      </c>
      <c r="G44" s="10">
        <f t="shared" si="0"/>
        <v>0.64709427530263652</v>
      </c>
    </row>
    <row r="45" spans="1:7" ht="14.5" customHeight="1" x14ac:dyDescent="0.25">
      <c r="A45" s="12" t="s">
        <v>159</v>
      </c>
      <c r="B45" s="3" t="s">
        <v>160</v>
      </c>
      <c r="C45" s="3" t="s">
        <v>71</v>
      </c>
      <c r="D45" s="3" t="s">
        <v>115</v>
      </c>
      <c r="E45" s="8">
        <v>290843.19192780001</v>
      </c>
      <c r="F45" s="8">
        <v>431233.67696270003</v>
      </c>
      <c r="G45" s="10">
        <f t="shared" si="0"/>
        <v>0.67444452385140774</v>
      </c>
    </row>
    <row r="46" spans="1:7" ht="14.5" customHeight="1" x14ac:dyDescent="0.25">
      <c r="A46" s="12" t="s">
        <v>159</v>
      </c>
      <c r="B46" s="3" t="s">
        <v>160</v>
      </c>
      <c r="C46" s="3" t="s">
        <v>72</v>
      </c>
      <c r="D46" s="3" t="s">
        <v>139</v>
      </c>
      <c r="E46" s="8">
        <v>9048050.0006914008</v>
      </c>
      <c r="F46" s="8">
        <v>19774277.3310901</v>
      </c>
      <c r="G46" s="10">
        <f t="shared" si="0"/>
        <v>0.45756665840149857</v>
      </c>
    </row>
    <row r="47" spans="1:7" ht="14.5" customHeight="1" x14ac:dyDescent="0.25">
      <c r="A47" s="12" t="s">
        <v>159</v>
      </c>
      <c r="B47" s="3" t="s">
        <v>160</v>
      </c>
      <c r="C47" s="3" t="s">
        <v>73</v>
      </c>
      <c r="D47" s="3" t="s">
        <v>120</v>
      </c>
      <c r="E47" s="8"/>
      <c r="F47" s="8"/>
      <c r="G47" s="10" t="str">
        <f t="shared" si="0"/>
        <v>N/A</v>
      </c>
    </row>
    <row r="48" spans="1:7" ht="14.5" customHeight="1" x14ac:dyDescent="0.25">
      <c r="A48" s="12" t="s">
        <v>159</v>
      </c>
      <c r="B48" s="3" t="s">
        <v>160</v>
      </c>
      <c r="C48" s="3" t="s">
        <v>74</v>
      </c>
      <c r="D48" s="3" t="s">
        <v>128</v>
      </c>
      <c r="E48" s="8">
        <v>5384154.4826188004</v>
      </c>
      <c r="F48" s="8">
        <v>5615352.3108189991</v>
      </c>
      <c r="G48" s="10">
        <f t="shared" si="0"/>
        <v>0.9588275471594625</v>
      </c>
    </row>
    <row r="49" spans="1:7" ht="14.5" customHeight="1" x14ac:dyDescent="0.25">
      <c r="A49" s="12" t="s">
        <v>159</v>
      </c>
      <c r="B49" s="3" t="s">
        <v>160</v>
      </c>
      <c r="C49" s="3" t="s">
        <v>75</v>
      </c>
      <c r="D49" s="3" t="s">
        <v>110</v>
      </c>
      <c r="E49" s="8">
        <v>4067141.5447347998</v>
      </c>
      <c r="F49" s="8">
        <v>5287957.1184483003</v>
      </c>
      <c r="G49" s="10">
        <f t="shared" si="0"/>
        <v>0.76913285293967415</v>
      </c>
    </row>
    <row r="50" spans="1:7" ht="14.5" customHeight="1" x14ac:dyDescent="0.25">
      <c r="A50" s="12" t="s">
        <v>159</v>
      </c>
      <c r="B50" s="3" t="s">
        <v>160</v>
      </c>
      <c r="C50" s="3" t="s">
        <v>76</v>
      </c>
      <c r="D50" s="3" t="s">
        <v>137</v>
      </c>
      <c r="E50" s="8">
        <v>33042687.211463802</v>
      </c>
      <c r="F50" s="8">
        <v>26570173.912018102</v>
      </c>
      <c r="G50" s="10">
        <f t="shared" si="0"/>
        <v>1.243600712621534</v>
      </c>
    </row>
    <row r="51" spans="1:7" ht="14.5" customHeight="1" x14ac:dyDescent="0.25">
      <c r="A51" s="12" t="s">
        <v>159</v>
      </c>
      <c r="B51" s="3" t="s">
        <v>160</v>
      </c>
      <c r="C51" s="3" t="s">
        <v>77</v>
      </c>
      <c r="D51" s="3" t="s">
        <v>119</v>
      </c>
      <c r="E51" s="8">
        <v>4317975.4832330998</v>
      </c>
      <c r="F51" s="8">
        <v>4688323.9650877984</v>
      </c>
      <c r="G51" s="10">
        <f t="shared" si="0"/>
        <v>0.92100620933780475</v>
      </c>
    </row>
    <row r="52" spans="1:7" ht="14.5" customHeight="1" x14ac:dyDescent="0.25">
      <c r="A52" s="12" t="s">
        <v>159</v>
      </c>
      <c r="B52" s="3" t="s">
        <v>160</v>
      </c>
      <c r="C52" s="3" t="s">
        <v>78</v>
      </c>
      <c r="D52" s="3" t="s">
        <v>123</v>
      </c>
      <c r="E52" s="8">
        <v>2151286.3585852999</v>
      </c>
      <c r="F52" s="8">
        <v>2504569.0795049001</v>
      </c>
      <c r="G52" s="10">
        <f t="shared" si="0"/>
        <v>0.8589447087682498</v>
      </c>
    </row>
    <row r="53" spans="1:7" ht="14.5" customHeight="1" x14ac:dyDescent="0.25">
      <c r="A53" s="12" t="s">
        <v>159</v>
      </c>
      <c r="B53" s="3" t="s">
        <v>160</v>
      </c>
      <c r="C53" s="3" t="s">
        <v>79</v>
      </c>
      <c r="D53" s="3" t="s">
        <v>116</v>
      </c>
      <c r="E53" s="8">
        <v>5213041.4278795002</v>
      </c>
      <c r="F53" s="8">
        <v>5697364.0262084007</v>
      </c>
      <c r="G53" s="10">
        <f t="shared" si="0"/>
        <v>0.91499181093204296</v>
      </c>
    </row>
    <row r="54" spans="1:7" ht="14.5" customHeight="1" x14ac:dyDescent="0.25">
      <c r="A54" s="12" t="s">
        <v>159</v>
      </c>
      <c r="B54" s="3" t="s">
        <v>160</v>
      </c>
      <c r="C54" s="3" t="s">
        <v>80</v>
      </c>
      <c r="D54" s="3" t="s">
        <v>117</v>
      </c>
      <c r="E54" s="8">
        <v>2777053.7135597002</v>
      </c>
      <c r="F54" s="8">
        <v>3512168.3857515003</v>
      </c>
      <c r="G54" s="10">
        <f t="shared" si="0"/>
        <v>0.7906949236334786</v>
      </c>
    </row>
    <row r="55" spans="1:7" ht="14.5" customHeight="1" x14ac:dyDescent="0.25">
      <c r="A55" s="12" t="s">
        <v>159</v>
      </c>
      <c r="B55" s="3" t="s">
        <v>160</v>
      </c>
      <c r="C55" s="3" t="s">
        <v>81</v>
      </c>
      <c r="D55" s="3" t="s">
        <v>133</v>
      </c>
      <c r="E55" s="8">
        <v>30425.539891600001</v>
      </c>
      <c r="F55" s="8">
        <v>2117745.1362114004</v>
      </c>
      <c r="G55" s="10">
        <f t="shared" si="0"/>
        <v>1.4366950664342275E-2</v>
      </c>
    </row>
    <row r="56" spans="1:7" ht="14.5" customHeight="1" x14ac:dyDescent="0.25">
      <c r="A56" s="12" t="s">
        <v>159</v>
      </c>
      <c r="B56" s="3" t="s">
        <v>160</v>
      </c>
      <c r="C56" s="3" t="s">
        <v>82</v>
      </c>
      <c r="D56" s="3" t="s">
        <v>101</v>
      </c>
      <c r="E56" s="8">
        <v>616682.45830549998</v>
      </c>
      <c r="F56" s="8">
        <v>3810106.6778644002</v>
      </c>
      <c r="G56" s="10">
        <f t="shared" si="0"/>
        <v>0.16185438110912848</v>
      </c>
    </row>
    <row r="57" spans="1:7" ht="14.5" customHeight="1" x14ac:dyDescent="0.25">
      <c r="A57" s="12" t="s">
        <v>159</v>
      </c>
      <c r="B57" s="3" t="s">
        <v>160</v>
      </c>
      <c r="C57" s="3" t="s">
        <v>154</v>
      </c>
      <c r="D57" s="3" t="s">
        <v>98</v>
      </c>
      <c r="E57" s="8">
        <v>0</v>
      </c>
      <c r="F57" s="8">
        <v>0</v>
      </c>
      <c r="G57" s="10" t="str">
        <f t="shared" ref="G57" si="4">IF(ISERROR(E57/F57)=TRUE,"N/A",E57/F57)</f>
        <v>N/A</v>
      </c>
    </row>
  </sheetData>
  <sheetProtection algorithmName="SHA-512" hashValue="9TeD7pYW+1N8mFnvrQPZgwDdun+mIp2sGGYct0SojeNOz+KA+czrmAL03xKrZLlwtvCU8lF5s6T6bmqBrGLCXQ==" saltValue="cXmLcnyp7D6+Zlz89qLEFg==" spinCount="100000" sheet="1" objects="1" scenarios="1"/>
  <phoneticPr fontId="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10C04-E8E6-43C0-AD24-099E5C3128A9}">
  <sheetPr codeName="Sheet3"/>
  <dimension ref="A1:H112"/>
  <sheetViews>
    <sheetView workbookViewId="0">
      <pane ySplit="2" topLeftCell="A3" activePane="bottomLeft" state="frozen"/>
      <selection pane="bottomLeft" activeCell="A3" sqref="A3"/>
    </sheetView>
  </sheetViews>
  <sheetFormatPr defaultColWidth="8.7265625" defaultRowHeight="12.5" x14ac:dyDescent="0.25"/>
  <cols>
    <col min="1" max="1" width="5.1796875" style="1" bestFit="1" customWidth="1"/>
    <col min="2" max="2" width="7" style="1" bestFit="1" customWidth="1"/>
    <col min="3" max="3" width="15.36328125" style="1" bestFit="1" customWidth="1"/>
    <col min="4" max="4" width="26.81640625" style="1" bestFit="1" customWidth="1"/>
    <col min="5" max="5" width="17.453125" style="1" bestFit="1" customWidth="1"/>
    <col min="6" max="6" width="16.7265625" style="1" customWidth="1"/>
    <col min="7" max="7" width="14.54296875" style="1" customWidth="1"/>
    <col min="8" max="8" width="29.81640625" style="1" bestFit="1" customWidth="1"/>
    <col min="9" max="16384" width="8.7265625" style="1"/>
  </cols>
  <sheetData>
    <row r="1" spans="1:8" ht="13" x14ac:dyDescent="0.3">
      <c r="A1" s="2" t="s">
        <v>83</v>
      </c>
      <c r="H1" s="18"/>
    </row>
    <row r="2" spans="1:8" s="6" customFormat="1" ht="37.5" x14ac:dyDescent="0.35">
      <c r="A2" s="5" t="s">
        <v>23</v>
      </c>
      <c r="B2" s="5" t="s">
        <v>24</v>
      </c>
      <c r="C2" s="5" t="s">
        <v>25</v>
      </c>
      <c r="D2" s="5" t="s">
        <v>26</v>
      </c>
      <c r="E2" s="5" t="s">
        <v>84</v>
      </c>
      <c r="F2" s="5" t="s">
        <v>85</v>
      </c>
      <c r="G2" s="5" t="s">
        <v>86</v>
      </c>
      <c r="H2" s="5" t="s">
        <v>87</v>
      </c>
    </row>
    <row r="3" spans="1:8" ht="14.5" customHeight="1" x14ac:dyDescent="0.25">
      <c r="A3" s="12" t="s">
        <v>159</v>
      </c>
      <c r="B3" s="3" t="s">
        <v>160</v>
      </c>
      <c r="C3" s="3" t="s">
        <v>30</v>
      </c>
      <c r="D3" s="3" t="s">
        <v>150</v>
      </c>
      <c r="E3" s="4" t="s">
        <v>88</v>
      </c>
      <c r="F3" s="8">
        <v>804486230.62913013</v>
      </c>
      <c r="G3" s="8">
        <v>670238349.38000751</v>
      </c>
      <c r="H3" s="9">
        <f>IF(ISERROR(G3/F3)=TRUE,"N/A",G3/F3)</f>
        <v>0.83312594282174712</v>
      </c>
    </row>
    <row r="4" spans="1:8" ht="14.5" customHeight="1" x14ac:dyDescent="0.25">
      <c r="A4" s="12" t="s">
        <v>159</v>
      </c>
      <c r="B4" s="3" t="s">
        <v>160</v>
      </c>
      <c r="C4" s="3" t="s">
        <v>30</v>
      </c>
      <c r="D4" s="3" t="s">
        <v>150</v>
      </c>
      <c r="E4" s="4" t="s">
        <v>89</v>
      </c>
      <c r="F4" s="8">
        <v>804486230.62913013</v>
      </c>
      <c r="G4" s="8">
        <v>587974214.95000815</v>
      </c>
      <c r="H4" s="9">
        <f t="shared" ref="H4:H73" si="0">IF(ISERROR(G4/F4)=TRUE,"N/A",G4/F4)</f>
        <v>0.73086920889894702</v>
      </c>
    </row>
    <row r="5" spans="1:8" ht="14.5" customHeight="1" x14ac:dyDescent="0.25">
      <c r="A5" s="12" t="s">
        <v>159</v>
      </c>
      <c r="B5" s="3" t="s">
        <v>160</v>
      </c>
      <c r="C5" s="3" t="s">
        <v>31</v>
      </c>
      <c r="D5" s="3" t="s">
        <v>149</v>
      </c>
      <c r="E5" s="4" t="s">
        <v>88</v>
      </c>
      <c r="F5" s="8">
        <v>664033798.450526</v>
      </c>
      <c r="G5" s="8">
        <v>670105011.60889876</v>
      </c>
      <c r="H5" s="9">
        <f t="shared" si="0"/>
        <v>1.0091429279240598</v>
      </c>
    </row>
    <row r="6" spans="1:8" ht="14.5" customHeight="1" x14ac:dyDescent="0.25">
      <c r="A6" s="12" t="s">
        <v>159</v>
      </c>
      <c r="B6" s="3" t="s">
        <v>160</v>
      </c>
      <c r="C6" s="3" t="s">
        <v>31</v>
      </c>
      <c r="D6" s="3" t="s">
        <v>149</v>
      </c>
      <c r="E6" s="4" t="s">
        <v>89</v>
      </c>
      <c r="F6" s="8">
        <v>664033798.450526</v>
      </c>
      <c r="G6" s="8">
        <v>587840877.17889988</v>
      </c>
      <c r="H6" s="9">
        <f t="shared" si="0"/>
        <v>0.88525746513292447</v>
      </c>
    </row>
    <row r="7" spans="1:8" ht="14.5" customHeight="1" x14ac:dyDescent="0.25">
      <c r="A7" s="12" t="s">
        <v>159</v>
      </c>
      <c r="B7" s="3" t="s">
        <v>160</v>
      </c>
      <c r="C7" s="3" t="s">
        <v>32</v>
      </c>
      <c r="D7" s="3" t="s">
        <v>99</v>
      </c>
      <c r="E7" s="4" t="s">
        <v>88</v>
      </c>
      <c r="F7" s="8">
        <v>64635080.680270284</v>
      </c>
      <c r="G7" s="8">
        <v>101750243.80095071</v>
      </c>
      <c r="H7" s="9">
        <f t="shared" si="0"/>
        <v>1.5742262983205302</v>
      </c>
    </row>
    <row r="8" spans="1:8" ht="14.5" customHeight="1" x14ac:dyDescent="0.25">
      <c r="A8" s="12" t="s">
        <v>159</v>
      </c>
      <c r="B8" s="3" t="s">
        <v>160</v>
      </c>
      <c r="C8" s="3" t="s">
        <v>32</v>
      </c>
      <c r="D8" s="3" t="s">
        <v>99</v>
      </c>
      <c r="E8" s="4" t="s">
        <v>89</v>
      </c>
      <c r="F8" s="8">
        <v>64635080.680270284</v>
      </c>
      <c r="G8" s="8">
        <v>101750243.80095071</v>
      </c>
      <c r="H8" s="9">
        <f t="shared" si="0"/>
        <v>1.5742262983205302</v>
      </c>
    </row>
    <row r="9" spans="1:8" ht="14.5" customHeight="1" x14ac:dyDescent="0.25">
      <c r="A9" s="12" t="s">
        <v>159</v>
      </c>
      <c r="B9" s="3" t="s">
        <v>160</v>
      </c>
      <c r="C9" s="3" t="s">
        <v>33</v>
      </c>
      <c r="D9" s="3" t="s">
        <v>106</v>
      </c>
      <c r="E9" s="4" t="s">
        <v>88</v>
      </c>
      <c r="F9" s="8">
        <v>2194035.7455158997</v>
      </c>
      <c r="G9" s="8">
        <v>6235597.3032002002</v>
      </c>
      <c r="H9" s="9">
        <f t="shared" si="0"/>
        <v>2.8420673254500595</v>
      </c>
    </row>
    <row r="10" spans="1:8" ht="14.5" customHeight="1" x14ac:dyDescent="0.25">
      <c r="A10" s="12" t="s">
        <v>159</v>
      </c>
      <c r="B10" s="3" t="s">
        <v>160</v>
      </c>
      <c r="C10" s="3" t="s">
        <v>33</v>
      </c>
      <c r="D10" s="3" t="s">
        <v>106</v>
      </c>
      <c r="E10" s="4" t="s">
        <v>89</v>
      </c>
      <c r="F10" s="8">
        <v>2194035.7455158997</v>
      </c>
      <c r="G10" s="8">
        <v>660039.7332001999</v>
      </c>
      <c r="H10" s="9">
        <f t="shared" si="0"/>
        <v>0.30083362796124358</v>
      </c>
    </row>
    <row r="11" spans="1:8" ht="14.5" customHeight="1" x14ac:dyDescent="0.25">
      <c r="A11" s="12" t="s">
        <v>159</v>
      </c>
      <c r="B11" s="3" t="s">
        <v>160</v>
      </c>
      <c r="C11" s="3" t="s">
        <v>34</v>
      </c>
      <c r="D11" s="3" t="s">
        <v>107</v>
      </c>
      <c r="E11" s="4" t="s">
        <v>88</v>
      </c>
      <c r="F11" s="8">
        <v>2614756.7763667004</v>
      </c>
      <c r="G11" s="8">
        <v>2105023.9081083001</v>
      </c>
      <c r="H11" s="9">
        <f t="shared" si="0"/>
        <v>0.80505534095347375</v>
      </c>
    </row>
    <row r="12" spans="1:8" ht="14.5" customHeight="1" x14ac:dyDescent="0.25">
      <c r="A12" s="12" t="s">
        <v>159</v>
      </c>
      <c r="B12" s="3" t="s">
        <v>160</v>
      </c>
      <c r="C12" s="3" t="s">
        <v>34</v>
      </c>
      <c r="D12" s="3" t="s">
        <v>107</v>
      </c>
      <c r="E12" s="4" t="s">
        <v>89</v>
      </c>
      <c r="F12" s="8">
        <v>2614756.7763667004</v>
      </c>
      <c r="G12" s="8">
        <v>724429.45810830011</v>
      </c>
      <c r="H12" s="9">
        <f t="shared" si="0"/>
        <v>0.27705424254217675</v>
      </c>
    </row>
    <row r="13" spans="1:8" ht="14.5" customHeight="1" x14ac:dyDescent="0.25">
      <c r="A13" s="12" t="s">
        <v>159</v>
      </c>
      <c r="B13" s="3" t="s">
        <v>160</v>
      </c>
      <c r="C13" s="3" t="s">
        <v>35</v>
      </c>
      <c r="D13" s="3" t="s">
        <v>100</v>
      </c>
      <c r="E13" s="4" t="s">
        <v>88</v>
      </c>
      <c r="F13" s="8">
        <v>137982786.82698762</v>
      </c>
      <c r="G13" s="8">
        <v>209791472.7349796</v>
      </c>
      <c r="H13" s="9">
        <f t="shared" si="0"/>
        <v>1.5204177097686153</v>
      </c>
    </row>
    <row r="14" spans="1:8" ht="14.5" customHeight="1" x14ac:dyDescent="0.25">
      <c r="A14" s="12" t="s">
        <v>159</v>
      </c>
      <c r="B14" s="3" t="s">
        <v>160</v>
      </c>
      <c r="C14" s="3" t="s">
        <v>35</v>
      </c>
      <c r="D14" s="3" t="s">
        <v>100</v>
      </c>
      <c r="E14" s="4" t="s">
        <v>89</v>
      </c>
      <c r="F14" s="8">
        <v>137982786.82698762</v>
      </c>
      <c r="G14" s="8">
        <v>208223933.38987961</v>
      </c>
      <c r="H14" s="9">
        <f t="shared" si="0"/>
        <v>1.5090573119889599</v>
      </c>
    </row>
    <row r="15" spans="1:8" ht="14.5" customHeight="1" x14ac:dyDescent="0.25">
      <c r="A15" s="12" t="s">
        <v>159</v>
      </c>
      <c r="B15" s="3" t="s">
        <v>160</v>
      </c>
      <c r="C15" s="3" t="s">
        <v>36</v>
      </c>
      <c r="D15" s="3" t="s">
        <v>104</v>
      </c>
      <c r="E15" s="4" t="s">
        <v>88</v>
      </c>
      <c r="F15" s="8">
        <v>8889574.8601060007</v>
      </c>
      <c r="G15" s="8">
        <v>10036316.795625901</v>
      </c>
      <c r="H15" s="9">
        <f t="shared" si="0"/>
        <v>1.1289985127034776</v>
      </c>
    </row>
    <row r="16" spans="1:8" ht="14.5" customHeight="1" x14ac:dyDescent="0.25">
      <c r="A16" s="12" t="s">
        <v>159</v>
      </c>
      <c r="B16" s="3" t="s">
        <v>160</v>
      </c>
      <c r="C16" s="3" t="s">
        <v>36</v>
      </c>
      <c r="D16" s="3" t="s">
        <v>104</v>
      </c>
      <c r="E16" s="4" t="s">
        <v>89</v>
      </c>
      <c r="F16" s="8">
        <v>8889574.8601060007</v>
      </c>
      <c r="G16" s="8">
        <v>4662273.7656259006</v>
      </c>
      <c r="H16" s="9">
        <f t="shared" si="0"/>
        <v>0.52446532471973661</v>
      </c>
    </row>
    <row r="17" spans="1:8" ht="14.5" customHeight="1" x14ac:dyDescent="0.25">
      <c r="A17" s="12" t="s">
        <v>159</v>
      </c>
      <c r="B17" s="3" t="s">
        <v>160</v>
      </c>
      <c r="C17" s="3" t="s">
        <v>37</v>
      </c>
      <c r="D17" s="3" t="s">
        <v>102</v>
      </c>
      <c r="E17" s="4" t="s">
        <v>88</v>
      </c>
      <c r="F17" s="8">
        <v>4030883.0207356997</v>
      </c>
      <c r="G17" s="8">
        <v>4335339.1513414001</v>
      </c>
      <c r="H17" s="9">
        <f t="shared" si="0"/>
        <v>1.0755308772394323</v>
      </c>
    </row>
    <row r="18" spans="1:8" ht="14.5" customHeight="1" x14ac:dyDescent="0.25">
      <c r="A18" s="12" t="s">
        <v>159</v>
      </c>
      <c r="B18" s="3" t="s">
        <v>160</v>
      </c>
      <c r="C18" s="3" t="s">
        <v>37</v>
      </c>
      <c r="D18" s="3" t="s">
        <v>102</v>
      </c>
      <c r="E18" s="4" t="s">
        <v>89</v>
      </c>
      <c r="F18" s="8">
        <v>4030883.0207356997</v>
      </c>
      <c r="G18" s="8">
        <v>3034848.5513414</v>
      </c>
      <c r="H18" s="9">
        <f t="shared" si="0"/>
        <v>0.75289918753025298</v>
      </c>
    </row>
    <row r="19" spans="1:8" ht="14.5" customHeight="1" x14ac:dyDescent="0.25">
      <c r="A19" s="12" t="s">
        <v>159</v>
      </c>
      <c r="B19" s="3" t="s">
        <v>160</v>
      </c>
      <c r="C19" s="3" t="s">
        <v>38</v>
      </c>
      <c r="D19" s="3" t="s">
        <v>111</v>
      </c>
      <c r="E19" s="4" t="s">
        <v>88</v>
      </c>
      <c r="F19" s="8">
        <v>0</v>
      </c>
      <c r="G19" s="8">
        <v>-6565.42</v>
      </c>
      <c r="H19" s="9" t="str">
        <f t="shared" ref="H19:H20" si="1">IF(ISERROR(G19/F19)=TRUE,"N/A",G19/F19)</f>
        <v>N/A</v>
      </c>
    </row>
    <row r="20" spans="1:8" ht="14.5" customHeight="1" x14ac:dyDescent="0.25">
      <c r="A20" s="12" t="s">
        <v>159</v>
      </c>
      <c r="B20" s="3" t="s">
        <v>160</v>
      </c>
      <c r="C20" s="3" t="s">
        <v>38</v>
      </c>
      <c r="D20" s="3" t="s">
        <v>111</v>
      </c>
      <c r="E20" s="4" t="s">
        <v>89</v>
      </c>
      <c r="F20" s="8">
        <v>0</v>
      </c>
      <c r="G20" s="8">
        <v>0</v>
      </c>
      <c r="H20" s="9" t="str">
        <f t="shared" si="1"/>
        <v>N/A</v>
      </c>
    </row>
    <row r="21" spans="1:8" ht="14.5" customHeight="1" x14ac:dyDescent="0.25">
      <c r="A21" s="12" t="s">
        <v>159</v>
      </c>
      <c r="B21" s="3" t="s">
        <v>160</v>
      </c>
      <c r="C21" s="3" t="s">
        <v>39</v>
      </c>
      <c r="D21" s="3" t="s">
        <v>108</v>
      </c>
      <c r="E21" s="4" t="s">
        <v>88</v>
      </c>
      <c r="F21" s="8">
        <v>8295331.5830423003</v>
      </c>
      <c r="G21" s="8">
        <v>5996037.8570266003</v>
      </c>
      <c r="H21" s="9">
        <f t="shared" si="0"/>
        <v>0.7228207573141473</v>
      </c>
    </row>
    <row r="22" spans="1:8" ht="14.5" customHeight="1" x14ac:dyDescent="0.25">
      <c r="A22" s="12" t="s">
        <v>159</v>
      </c>
      <c r="B22" s="3" t="s">
        <v>160</v>
      </c>
      <c r="C22" s="3" t="s">
        <v>39</v>
      </c>
      <c r="D22" s="3" t="s">
        <v>108</v>
      </c>
      <c r="E22" s="4" t="s">
        <v>89</v>
      </c>
      <c r="F22" s="8">
        <v>8295331.5830423003</v>
      </c>
      <c r="G22" s="8">
        <v>1866164.5870266003</v>
      </c>
      <c r="H22" s="9">
        <f t="shared" si="0"/>
        <v>0.22496564101687028</v>
      </c>
    </row>
    <row r="23" spans="1:8" ht="14.5" customHeight="1" x14ac:dyDescent="0.25">
      <c r="A23" s="12" t="s">
        <v>159</v>
      </c>
      <c r="B23" s="3" t="s">
        <v>160</v>
      </c>
      <c r="C23" s="3" t="s">
        <v>40</v>
      </c>
      <c r="D23" s="3" t="s">
        <v>109</v>
      </c>
      <c r="E23" s="4" t="s">
        <v>88</v>
      </c>
      <c r="F23" s="8">
        <v>15021013.405091198</v>
      </c>
      <c r="G23" s="8">
        <v>8764752.5847279001</v>
      </c>
      <c r="H23" s="9">
        <f t="shared" si="0"/>
        <v>0.58349941833865804</v>
      </c>
    </row>
    <row r="24" spans="1:8" ht="14.5" customHeight="1" x14ac:dyDescent="0.25">
      <c r="A24" s="12" t="s">
        <v>159</v>
      </c>
      <c r="B24" s="3" t="s">
        <v>160</v>
      </c>
      <c r="C24" s="3" t="s">
        <v>40</v>
      </c>
      <c r="D24" s="3" t="s">
        <v>109</v>
      </c>
      <c r="E24" s="4" t="s">
        <v>89</v>
      </c>
      <c r="F24" s="8">
        <v>15021013.405091198</v>
      </c>
      <c r="G24" s="8">
        <v>6975676.6298278999</v>
      </c>
      <c r="H24" s="9">
        <f t="shared" si="0"/>
        <v>0.46439454128065522</v>
      </c>
    </row>
    <row r="25" spans="1:8" ht="14.5" customHeight="1" x14ac:dyDescent="0.25">
      <c r="A25" s="12" t="s">
        <v>159</v>
      </c>
      <c r="B25" s="3" t="s">
        <v>160</v>
      </c>
      <c r="C25" s="3" t="s">
        <v>41</v>
      </c>
      <c r="D25" s="3" t="s">
        <v>103</v>
      </c>
      <c r="E25" s="4" t="s">
        <v>88</v>
      </c>
      <c r="F25" s="8">
        <v>22028824.042347901</v>
      </c>
      <c r="G25" s="8">
        <v>17619716.422182899</v>
      </c>
      <c r="H25" s="9">
        <f t="shared" si="0"/>
        <v>0.79984825283051897</v>
      </c>
    </row>
    <row r="26" spans="1:8" ht="14.5" customHeight="1" x14ac:dyDescent="0.25">
      <c r="A26" s="12" t="s">
        <v>159</v>
      </c>
      <c r="B26" s="3" t="s">
        <v>160</v>
      </c>
      <c r="C26" s="3" t="s">
        <v>41</v>
      </c>
      <c r="D26" s="3" t="s">
        <v>103</v>
      </c>
      <c r="E26" s="4" t="s">
        <v>89</v>
      </c>
      <c r="F26" s="8">
        <v>22028824.042347901</v>
      </c>
      <c r="G26" s="8">
        <v>19259883.912182897</v>
      </c>
      <c r="H26" s="9">
        <f t="shared" si="0"/>
        <v>0.87430377014941729</v>
      </c>
    </row>
    <row r="27" spans="1:8" ht="14.5" customHeight="1" x14ac:dyDescent="0.25">
      <c r="A27" s="12" t="s">
        <v>159</v>
      </c>
      <c r="B27" s="3" t="s">
        <v>160</v>
      </c>
      <c r="C27" s="3" t="s">
        <v>42</v>
      </c>
      <c r="D27" s="3" t="s">
        <v>134</v>
      </c>
      <c r="E27" s="4" t="s">
        <v>88</v>
      </c>
      <c r="F27" s="8">
        <v>752.96</v>
      </c>
      <c r="G27" s="8">
        <v>653.61</v>
      </c>
      <c r="H27" s="9">
        <f t="shared" si="0"/>
        <v>0.86805407989800254</v>
      </c>
    </row>
    <row r="28" spans="1:8" ht="14.5" customHeight="1" x14ac:dyDescent="0.25">
      <c r="A28" s="12" t="s">
        <v>159</v>
      </c>
      <c r="B28" s="3" t="s">
        <v>160</v>
      </c>
      <c r="C28" s="3" t="s">
        <v>42</v>
      </c>
      <c r="D28" s="3" t="s">
        <v>134</v>
      </c>
      <c r="E28" s="4" t="s">
        <v>89</v>
      </c>
      <c r="F28" s="8">
        <v>752.96</v>
      </c>
      <c r="G28" s="8">
        <v>653.61</v>
      </c>
      <c r="H28" s="9">
        <f t="shared" si="0"/>
        <v>0.86805407989800254</v>
      </c>
    </row>
    <row r="29" spans="1:8" ht="14.5" customHeight="1" x14ac:dyDescent="0.25">
      <c r="A29" s="12" t="s">
        <v>159</v>
      </c>
      <c r="B29" s="3" t="s">
        <v>160</v>
      </c>
      <c r="C29" s="3" t="s">
        <v>43</v>
      </c>
      <c r="D29" s="3" t="s">
        <v>129</v>
      </c>
      <c r="E29" s="4" t="s">
        <v>88</v>
      </c>
      <c r="F29" s="8">
        <v>4067020.3590851994</v>
      </c>
      <c r="G29" s="8">
        <v>3417366.7609462002</v>
      </c>
      <c r="H29" s="9">
        <f t="shared" ref="H29:H30" si="2">IF(ISERROR(G29/F29)=TRUE,"N/A",G29/F29)</f>
        <v>0.84026300810426069</v>
      </c>
    </row>
    <row r="30" spans="1:8" ht="14.5" customHeight="1" x14ac:dyDescent="0.25">
      <c r="A30" s="12" t="s">
        <v>159</v>
      </c>
      <c r="B30" s="3" t="s">
        <v>160</v>
      </c>
      <c r="C30" s="3" t="s">
        <v>43</v>
      </c>
      <c r="D30" s="3" t="s">
        <v>129</v>
      </c>
      <c r="E30" s="4" t="s">
        <v>89</v>
      </c>
      <c r="F30" s="8">
        <v>4067020.3590851994</v>
      </c>
      <c r="G30" s="8">
        <v>2269514.7528280001</v>
      </c>
      <c r="H30" s="9">
        <f t="shared" si="2"/>
        <v>0.55802886448753486</v>
      </c>
    </row>
    <row r="31" spans="1:8" ht="14.5" customHeight="1" x14ac:dyDescent="0.25">
      <c r="A31" s="12" t="s">
        <v>159</v>
      </c>
      <c r="B31" s="3" t="s">
        <v>160</v>
      </c>
      <c r="C31" s="3" t="s">
        <v>44</v>
      </c>
      <c r="D31" s="3" t="s">
        <v>140</v>
      </c>
      <c r="E31" s="4" t="s">
        <v>88</v>
      </c>
      <c r="F31" s="8">
        <v>5664239.3129182002</v>
      </c>
      <c r="G31" s="8">
        <v>1827182.4514204001</v>
      </c>
      <c r="H31" s="9">
        <f t="shared" si="0"/>
        <v>0.32258214218689868</v>
      </c>
    </row>
    <row r="32" spans="1:8" ht="14.5" customHeight="1" x14ac:dyDescent="0.25">
      <c r="A32" s="12" t="s">
        <v>159</v>
      </c>
      <c r="B32" s="3" t="s">
        <v>160</v>
      </c>
      <c r="C32" s="3" t="s">
        <v>44</v>
      </c>
      <c r="D32" s="3" t="s">
        <v>140</v>
      </c>
      <c r="E32" s="4" t="s">
        <v>89</v>
      </c>
      <c r="F32" s="8">
        <v>5664239.3129182002</v>
      </c>
      <c r="G32" s="8">
        <v>1827182.4514204001</v>
      </c>
      <c r="H32" s="9">
        <f t="shared" si="0"/>
        <v>0.32258214218689868</v>
      </c>
    </row>
    <row r="33" spans="1:8" ht="14.5" customHeight="1" x14ac:dyDescent="0.25">
      <c r="A33" s="12" t="s">
        <v>159</v>
      </c>
      <c r="B33" s="3" t="s">
        <v>160</v>
      </c>
      <c r="C33" s="3" t="s">
        <v>45</v>
      </c>
      <c r="D33" s="3" t="s">
        <v>135</v>
      </c>
      <c r="E33" s="4" t="s">
        <v>88</v>
      </c>
      <c r="F33" s="8">
        <v>17791056.734774802</v>
      </c>
      <c r="G33" s="8">
        <v>13015711.2883146</v>
      </c>
      <c r="H33" s="9">
        <f t="shared" si="0"/>
        <v>0.73158730717067499</v>
      </c>
    </row>
    <row r="34" spans="1:8" ht="14.5" customHeight="1" x14ac:dyDescent="0.25">
      <c r="A34" s="12" t="s">
        <v>159</v>
      </c>
      <c r="B34" s="3" t="s">
        <v>160</v>
      </c>
      <c r="C34" s="3" t="s">
        <v>45</v>
      </c>
      <c r="D34" s="3" t="s">
        <v>135</v>
      </c>
      <c r="E34" s="4" t="s">
        <v>89</v>
      </c>
      <c r="F34" s="8">
        <v>17791056.734774802</v>
      </c>
      <c r="G34" s="8">
        <v>13015711.2883146</v>
      </c>
      <c r="H34" s="9">
        <f t="shared" si="0"/>
        <v>0.73158730717067499</v>
      </c>
    </row>
    <row r="35" spans="1:8" ht="14.5" customHeight="1" x14ac:dyDescent="0.25">
      <c r="A35" s="12" t="s">
        <v>159</v>
      </c>
      <c r="B35" s="3" t="s">
        <v>160</v>
      </c>
      <c r="C35" s="3" t="s">
        <v>46</v>
      </c>
      <c r="D35" s="3" t="s">
        <v>125</v>
      </c>
      <c r="E35" s="4" t="s">
        <v>88</v>
      </c>
      <c r="F35" s="8">
        <v>10053243.176001402</v>
      </c>
      <c r="G35" s="8">
        <v>12287877.996760899</v>
      </c>
      <c r="H35" s="9">
        <f t="shared" si="0"/>
        <v>1.2222799927981356</v>
      </c>
    </row>
    <row r="36" spans="1:8" ht="14.5" customHeight="1" x14ac:dyDescent="0.25">
      <c r="A36" s="12" t="s">
        <v>159</v>
      </c>
      <c r="B36" s="3" t="s">
        <v>160</v>
      </c>
      <c r="C36" s="3" t="s">
        <v>46</v>
      </c>
      <c r="D36" s="3" t="s">
        <v>125</v>
      </c>
      <c r="E36" s="4" t="s">
        <v>89</v>
      </c>
      <c r="F36" s="8">
        <v>10053243.176001402</v>
      </c>
      <c r="G36" s="8">
        <v>5642664.8616930991</v>
      </c>
      <c r="H36" s="9">
        <f t="shared" si="0"/>
        <v>0.56127806349725884</v>
      </c>
    </row>
    <row r="37" spans="1:8" ht="14.5" customHeight="1" x14ac:dyDescent="0.25">
      <c r="A37" s="12" t="s">
        <v>159</v>
      </c>
      <c r="B37" s="3" t="s">
        <v>160</v>
      </c>
      <c r="C37" s="3" t="s">
        <v>47</v>
      </c>
      <c r="D37" s="3" t="s">
        <v>124</v>
      </c>
      <c r="E37" s="4" t="s">
        <v>88</v>
      </c>
      <c r="F37" s="8">
        <v>5385333.4431721997</v>
      </c>
      <c r="G37" s="8">
        <v>5241378.3784162002</v>
      </c>
      <c r="H37" s="9">
        <f t="shared" si="0"/>
        <v>0.97326905264547492</v>
      </c>
    </row>
    <row r="38" spans="1:8" ht="14.5" customHeight="1" x14ac:dyDescent="0.25">
      <c r="A38" s="12" t="s">
        <v>159</v>
      </c>
      <c r="B38" s="3" t="s">
        <v>160</v>
      </c>
      <c r="C38" s="3" t="s">
        <v>47</v>
      </c>
      <c r="D38" s="3" t="s">
        <v>124</v>
      </c>
      <c r="E38" s="4" t="s">
        <v>89</v>
      </c>
      <c r="F38" s="8">
        <v>5385333.4431721997</v>
      </c>
      <c r="G38" s="8">
        <v>3630858.1649843003</v>
      </c>
      <c r="H38" s="9">
        <f t="shared" si="0"/>
        <v>0.67421232191066782</v>
      </c>
    </row>
    <row r="39" spans="1:8" ht="14.5" customHeight="1" x14ac:dyDescent="0.25">
      <c r="A39" s="12" t="s">
        <v>159</v>
      </c>
      <c r="B39" s="3" t="s">
        <v>160</v>
      </c>
      <c r="C39" s="3" t="s">
        <v>48</v>
      </c>
      <c r="D39" s="3" t="s">
        <v>121</v>
      </c>
      <c r="E39" s="4" t="s">
        <v>88</v>
      </c>
      <c r="F39" s="8">
        <v>9960665.8840896003</v>
      </c>
      <c r="G39" s="8">
        <v>8842808.9402524997</v>
      </c>
      <c r="H39" s="9">
        <f t="shared" si="0"/>
        <v>0.88777287012280182</v>
      </c>
    </row>
    <row r="40" spans="1:8" ht="14.5" customHeight="1" x14ac:dyDescent="0.25">
      <c r="A40" s="12" t="s">
        <v>159</v>
      </c>
      <c r="B40" s="3" t="s">
        <v>160</v>
      </c>
      <c r="C40" s="3" t="s">
        <v>48</v>
      </c>
      <c r="D40" s="3" t="s">
        <v>121</v>
      </c>
      <c r="E40" s="4" t="s">
        <v>89</v>
      </c>
      <c r="F40" s="8">
        <v>9960665.8840896003</v>
      </c>
      <c r="G40" s="8">
        <v>5901645.3151066992</v>
      </c>
      <c r="H40" s="9">
        <f t="shared" si="0"/>
        <v>0.59249505844117634</v>
      </c>
    </row>
    <row r="41" spans="1:8" ht="14.5" customHeight="1" x14ac:dyDescent="0.25">
      <c r="A41" s="12" t="s">
        <v>159</v>
      </c>
      <c r="B41" s="3" t="s">
        <v>160</v>
      </c>
      <c r="C41" s="3" t="s">
        <v>49</v>
      </c>
      <c r="D41" s="3" t="s">
        <v>126</v>
      </c>
      <c r="E41" s="4" t="s">
        <v>88</v>
      </c>
      <c r="F41" s="8">
        <v>5647989.2742113993</v>
      </c>
      <c r="G41" s="8">
        <v>5571634.4161556</v>
      </c>
      <c r="H41" s="9">
        <f t="shared" si="0"/>
        <v>0.9864810546995133</v>
      </c>
    </row>
    <row r="42" spans="1:8" ht="14.5" customHeight="1" x14ac:dyDescent="0.25">
      <c r="A42" s="12" t="s">
        <v>159</v>
      </c>
      <c r="B42" s="3" t="s">
        <v>160</v>
      </c>
      <c r="C42" s="3" t="s">
        <v>49</v>
      </c>
      <c r="D42" s="3" t="s">
        <v>126</v>
      </c>
      <c r="E42" s="4" t="s">
        <v>89</v>
      </c>
      <c r="F42" s="8">
        <v>5647989.2742113993</v>
      </c>
      <c r="G42" s="8">
        <v>2308196.0749002998</v>
      </c>
      <c r="H42" s="9">
        <f t="shared" si="0"/>
        <v>0.40867571853216411</v>
      </c>
    </row>
    <row r="43" spans="1:8" ht="14.5" customHeight="1" x14ac:dyDescent="0.25">
      <c r="A43" s="12" t="s">
        <v>159</v>
      </c>
      <c r="B43" s="3" t="s">
        <v>160</v>
      </c>
      <c r="C43" s="3" t="s">
        <v>50</v>
      </c>
      <c r="D43" s="3" t="s">
        <v>127</v>
      </c>
      <c r="E43" s="4" t="s">
        <v>88</v>
      </c>
      <c r="F43" s="8">
        <v>4068036.8939707996</v>
      </c>
      <c r="G43" s="8">
        <v>4052653.1626845002</v>
      </c>
      <c r="H43" s="9">
        <f t="shared" si="0"/>
        <v>0.99621838943764263</v>
      </c>
    </row>
    <row r="44" spans="1:8" ht="14.5" customHeight="1" x14ac:dyDescent="0.25">
      <c r="A44" s="12" t="s">
        <v>159</v>
      </c>
      <c r="B44" s="3" t="s">
        <v>160</v>
      </c>
      <c r="C44" s="3" t="s">
        <v>50</v>
      </c>
      <c r="D44" s="3" t="s">
        <v>127</v>
      </c>
      <c r="E44" s="4" t="s">
        <v>89</v>
      </c>
      <c r="F44" s="8">
        <v>4068036.8939707996</v>
      </c>
      <c r="G44" s="8">
        <v>940531.91625700006</v>
      </c>
      <c r="H44" s="9">
        <f t="shared" si="0"/>
        <v>0.23120043912358657</v>
      </c>
    </row>
    <row r="45" spans="1:8" ht="14.5" customHeight="1" x14ac:dyDescent="0.25">
      <c r="A45" s="12" t="s">
        <v>159</v>
      </c>
      <c r="B45" s="3" t="s">
        <v>160</v>
      </c>
      <c r="C45" s="3" t="s">
        <v>51</v>
      </c>
      <c r="D45" s="3" t="s">
        <v>143</v>
      </c>
      <c r="E45" s="4" t="s">
        <v>88</v>
      </c>
      <c r="F45" s="8">
        <v>22291585.118456401</v>
      </c>
      <c r="G45" s="8">
        <v>10043227.4257157</v>
      </c>
      <c r="H45" s="9">
        <f t="shared" si="0"/>
        <v>0.45053895325731558</v>
      </c>
    </row>
    <row r="46" spans="1:8" ht="14.5" customHeight="1" x14ac:dyDescent="0.25">
      <c r="A46" s="12" t="s">
        <v>159</v>
      </c>
      <c r="B46" s="3" t="s">
        <v>160</v>
      </c>
      <c r="C46" s="3" t="s">
        <v>51</v>
      </c>
      <c r="D46" s="3" t="s">
        <v>143</v>
      </c>
      <c r="E46" s="4" t="s">
        <v>89</v>
      </c>
      <c r="F46" s="8">
        <v>22291585.118456401</v>
      </c>
      <c r="G46" s="8">
        <v>10043227.4257157</v>
      </c>
      <c r="H46" s="9">
        <f t="shared" si="0"/>
        <v>0.45053895325731558</v>
      </c>
    </row>
    <row r="47" spans="1:8" ht="14.5" customHeight="1" x14ac:dyDescent="0.25">
      <c r="A47" s="12" t="s">
        <v>159</v>
      </c>
      <c r="B47" s="3" t="s">
        <v>160</v>
      </c>
      <c r="C47" s="3" t="s">
        <v>52</v>
      </c>
      <c r="D47" s="3" t="s">
        <v>141</v>
      </c>
      <c r="E47" s="4" t="s">
        <v>88</v>
      </c>
      <c r="F47" s="8">
        <v>181766.72800420001</v>
      </c>
      <c r="G47" s="8">
        <v>0</v>
      </c>
      <c r="H47" s="9">
        <f t="shared" si="0"/>
        <v>0</v>
      </c>
    </row>
    <row r="48" spans="1:8" ht="14.5" customHeight="1" x14ac:dyDescent="0.25">
      <c r="A48" s="12" t="s">
        <v>159</v>
      </c>
      <c r="B48" s="3" t="s">
        <v>160</v>
      </c>
      <c r="C48" s="3" t="s">
        <v>52</v>
      </c>
      <c r="D48" s="3" t="s">
        <v>141</v>
      </c>
      <c r="E48" s="4" t="s">
        <v>89</v>
      </c>
      <c r="F48" s="8">
        <v>181766.72800420001</v>
      </c>
      <c r="G48" s="8">
        <v>0</v>
      </c>
      <c r="H48" s="9">
        <f t="shared" si="0"/>
        <v>0</v>
      </c>
    </row>
    <row r="49" spans="1:8" ht="14.5" customHeight="1" x14ac:dyDescent="0.25">
      <c r="A49" s="12" t="s">
        <v>159</v>
      </c>
      <c r="B49" s="3" t="s">
        <v>160</v>
      </c>
      <c r="C49" s="3" t="s">
        <v>53</v>
      </c>
      <c r="D49" s="3" t="s">
        <v>144</v>
      </c>
      <c r="E49" s="4" t="s">
        <v>88</v>
      </c>
      <c r="F49" s="8">
        <v>28132182.464723997</v>
      </c>
      <c r="G49" s="8">
        <v>16120611.3343607</v>
      </c>
      <c r="H49" s="9">
        <f t="shared" si="0"/>
        <v>0.57303095323567388</v>
      </c>
    </row>
    <row r="50" spans="1:8" ht="14.5" customHeight="1" x14ac:dyDescent="0.25">
      <c r="A50" s="12" t="s">
        <v>159</v>
      </c>
      <c r="B50" s="3" t="s">
        <v>160</v>
      </c>
      <c r="C50" s="3" t="s">
        <v>53</v>
      </c>
      <c r="D50" s="3" t="s">
        <v>144</v>
      </c>
      <c r="E50" s="4" t="s">
        <v>89</v>
      </c>
      <c r="F50" s="8">
        <v>28132182.464723997</v>
      </c>
      <c r="G50" s="8">
        <v>16120611.3343607</v>
      </c>
      <c r="H50" s="9">
        <f t="shared" si="0"/>
        <v>0.57303095323567388</v>
      </c>
    </row>
    <row r="51" spans="1:8" ht="14.5" customHeight="1" x14ac:dyDescent="0.25">
      <c r="A51" s="12" t="s">
        <v>159</v>
      </c>
      <c r="B51" s="3" t="s">
        <v>160</v>
      </c>
      <c r="C51" s="3" t="s">
        <v>54</v>
      </c>
      <c r="D51" s="3" t="s">
        <v>145</v>
      </c>
      <c r="E51" s="4" t="s">
        <v>88</v>
      </c>
      <c r="F51" s="8">
        <v>24009912.329246096</v>
      </c>
      <c r="G51" s="8">
        <v>10954884.358246</v>
      </c>
      <c r="H51" s="9">
        <f t="shared" si="0"/>
        <v>0.45626507119320164</v>
      </c>
    </row>
    <row r="52" spans="1:8" ht="14.5" customHeight="1" x14ac:dyDescent="0.25">
      <c r="A52" s="12" t="s">
        <v>159</v>
      </c>
      <c r="B52" s="3" t="s">
        <v>160</v>
      </c>
      <c r="C52" s="3" t="s">
        <v>54</v>
      </c>
      <c r="D52" s="3" t="s">
        <v>145</v>
      </c>
      <c r="E52" s="4" t="s">
        <v>89</v>
      </c>
      <c r="F52" s="8">
        <v>24009912.329246096</v>
      </c>
      <c r="G52" s="8">
        <v>10954884.358246</v>
      </c>
      <c r="H52" s="9">
        <f t="shared" si="0"/>
        <v>0.45626507119320164</v>
      </c>
    </row>
    <row r="53" spans="1:8" ht="14.5" customHeight="1" x14ac:dyDescent="0.25">
      <c r="A53" s="12" t="s">
        <v>159</v>
      </c>
      <c r="B53" s="3" t="s">
        <v>160</v>
      </c>
      <c r="C53" s="3" t="s">
        <v>55</v>
      </c>
      <c r="D53" s="3" t="s">
        <v>118</v>
      </c>
      <c r="E53" s="4" t="s">
        <v>88</v>
      </c>
      <c r="F53" s="8">
        <v>1936039.0883438</v>
      </c>
      <c r="G53" s="8">
        <v>2167866.0476759002</v>
      </c>
      <c r="H53" s="9">
        <f t="shared" si="0"/>
        <v>1.1197429125929572</v>
      </c>
    </row>
    <row r="54" spans="1:8" ht="14.5" customHeight="1" x14ac:dyDescent="0.25">
      <c r="A54" s="12" t="s">
        <v>159</v>
      </c>
      <c r="B54" s="3" t="s">
        <v>160</v>
      </c>
      <c r="C54" s="3" t="s">
        <v>55</v>
      </c>
      <c r="D54" s="3" t="s">
        <v>118</v>
      </c>
      <c r="E54" s="4" t="s">
        <v>89</v>
      </c>
      <c r="F54" s="8">
        <v>1936039.0883438</v>
      </c>
      <c r="G54" s="8">
        <v>518621.65767590026</v>
      </c>
      <c r="H54" s="9">
        <f t="shared" si="0"/>
        <v>0.26787767912245991</v>
      </c>
    </row>
    <row r="55" spans="1:8" ht="14.5" customHeight="1" x14ac:dyDescent="0.25">
      <c r="A55" s="12" t="s">
        <v>159</v>
      </c>
      <c r="B55" s="3" t="s">
        <v>160</v>
      </c>
      <c r="C55" s="3" t="s">
        <v>56</v>
      </c>
      <c r="D55" s="3" t="s">
        <v>138</v>
      </c>
      <c r="E55" s="4" t="s">
        <v>88</v>
      </c>
      <c r="F55" s="8">
        <v>9347490.4584053997</v>
      </c>
      <c r="G55" s="8">
        <v>5414950.0640056003</v>
      </c>
      <c r="H55" s="9">
        <f t="shared" si="0"/>
        <v>0.57929452702852435</v>
      </c>
    </row>
    <row r="56" spans="1:8" ht="14.5" customHeight="1" x14ac:dyDescent="0.25">
      <c r="A56" s="12" t="s">
        <v>159</v>
      </c>
      <c r="B56" s="3" t="s">
        <v>160</v>
      </c>
      <c r="C56" s="3" t="s">
        <v>56</v>
      </c>
      <c r="D56" s="3" t="s">
        <v>138</v>
      </c>
      <c r="E56" s="4" t="s">
        <v>89</v>
      </c>
      <c r="F56" s="8">
        <v>9347490.4584053997</v>
      </c>
      <c r="G56" s="8">
        <v>5414950.0640056003</v>
      </c>
      <c r="H56" s="9">
        <f t="shared" si="0"/>
        <v>0.57929452702852435</v>
      </c>
    </row>
    <row r="57" spans="1:8" ht="14.5" customHeight="1" x14ac:dyDescent="0.25">
      <c r="A57" s="12" t="s">
        <v>159</v>
      </c>
      <c r="B57" s="3" t="s">
        <v>160</v>
      </c>
      <c r="C57" s="3" t="s">
        <v>153</v>
      </c>
      <c r="D57" s="3" t="s">
        <v>152</v>
      </c>
      <c r="E57" s="4" t="s">
        <v>88</v>
      </c>
      <c r="F57" s="8">
        <v>25533022.802495401</v>
      </c>
      <c r="G57" s="8">
        <v>13867476.8646813</v>
      </c>
      <c r="H57" s="9">
        <f t="shared" ref="H57:H58" si="3">IF(ISERROR(G57/F57)=TRUE,"N/A",G57/F57)</f>
        <v>0.54311927623884781</v>
      </c>
    </row>
    <row r="58" spans="1:8" ht="14.5" customHeight="1" x14ac:dyDescent="0.25">
      <c r="A58" s="12" t="s">
        <v>159</v>
      </c>
      <c r="B58" s="3" t="s">
        <v>160</v>
      </c>
      <c r="C58" s="3" t="s">
        <v>153</v>
      </c>
      <c r="D58" s="3" t="s">
        <v>152</v>
      </c>
      <c r="E58" s="4" t="s">
        <v>89</v>
      </c>
      <c r="F58" s="8">
        <v>25533022.802495401</v>
      </c>
      <c r="G58" s="8">
        <v>13867476.8646813</v>
      </c>
      <c r="H58" s="9">
        <f t="shared" si="3"/>
        <v>0.54311927623884781</v>
      </c>
    </row>
    <row r="59" spans="1:8" ht="14.5" customHeight="1" x14ac:dyDescent="0.25">
      <c r="A59" s="12" t="s">
        <v>159</v>
      </c>
      <c r="B59" s="3" t="s">
        <v>160</v>
      </c>
      <c r="C59" s="3" t="s">
        <v>57</v>
      </c>
      <c r="D59" s="3" t="s">
        <v>147</v>
      </c>
      <c r="E59" s="4" t="s">
        <v>88</v>
      </c>
      <c r="F59" s="8">
        <v>13633792.698356999</v>
      </c>
      <c r="G59" s="8">
        <v>7039029.4552966999</v>
      </c>
      <c r="H59" s="9">
        <f t="shared" si="0"/>
        <v>0.51629283289197803</v>
      </c>
    </row>
    <row r="60" spans="1:8" ht="14.5" customHeight="1" x14ac:dyDescent="0.25">
      <c r="A60" s="12" t="s">
        <v>159</v>
      </c>
      <c r="B60" s="3" t="s">
        <v>160</v>
      </c>
      <c r="C60" s="3" t="s">
        <v>57</v>
      </c>
      <c r="D60" s="3" t="s">
        <v>147</v>
      </c>
      <c r="E60" s="4" t="s">
        <v>89</v>
      </c>
      <c r="F60" s="8">
        <v>13633792.698356999</v>
      </c>
      <c r="G60" s="8">
        <v>7038973.8374084998</v>
      </c>
      <c r="H60" s="9">
        <f t="shared" si="0"/>
        <v>0.51628875347772907</v>
      </c>
    </row>
    <row r="61" spans="1:8" ht="14.5" customHeight="1" x14ac:dyDescent="0.25">
      <c r="A61" s="12" t="s">
        <v>159</v>
      </c>
      <c r="B61" s="3" t="s">
        <v>160</v>
      </c>
      <c r="C61" s="3" t="s">
        <v>58</v>
      </c>
      <c r="D61" s="3" t="s">
        <v>148</v>
      </c>
      <c r="E61" s="4" t="s">
        <v>88</v>
      </c>
      <c r="F61" s="8">
        <v>11449309.1034307</v>
      </c>
      <c r="G61" s="8">
        <v>3456615.8469425999</v>
      </c>
      <c r="H61" s="9">
        <f t="shared" si="0"/>
        <v>0.30190606400056497</v>
      </c>
    </row>
    <row r="62" spans="1:8" ht="14.5" customHeight="1" x14ac:dyDescent="0.25">
      <c r="A62" s="12" t="s">
        <v>159</v>
      </c>
      <c r="B62" s="3" t="s">
        <v>160</v>
      </c>
      <c r="C62" s="3" t="s">
        <v>58</v>
      </c>
      <c r="D62" s="3" t="s">
        <v>148</v>
      </c>
      <c r="E62" s="4" t="s">
        <v>89</v>
      </c>
      <c r="F62" s="8">
        <v>11449309.1034307</v>
      </c>
      <c r="G62" s="8">
        <v>3456615.8469425999</v>
      </c>
      <c r="H62" s="9">
        <f t="shared" si="0"/>
        <v>0.30190606400056497</v>
      </c>
    </row>
    <row r="63" spans="1:8" ht="14.5" customHeight="1" x14ac:dyDescent="0.25">
      <c r="A63" s="12" t="s">
        <v>159</v>
      </c>
      <c r="B63" s="3" t="s">
        <v>160</v>
      </c>
      <c r="C63" s="3" t="s">
        <v>59</v>
      </c>
      <c r="D63" s="3" t="s">
        <v>146</v>
      </c>
      <c r="E63" s="4" t="s">
        <v>88</v>
      </c>
      <c r="F63" s="8">
        <v>17500101.867843401</v>
      </c>
      <c r="G63" s="8">
        <v>11211087.3529661</v>
      </c>
      <c r="H63" s="9">
        <f t="shared" si="0"/>
        <v>0.64062983390780004</v>
      </c>
    </row>
    <row r="64" spans="1:8" ht="14.5" customHeight="1" x14ac:dyDescent="0.25">
      <c r="A64" s="12" t="s">
        <v>159</v>
      </c>
      <c r="B64" s="3" t="s">
        <v>160</v>
      </c>
      <c r="C64" s="3" t="s">
        <v>59</v>
      </c>
      <c r="D64" s="3" t="s">
        <v>146</v>
      </c>
      <c r="E64" s="4" t="s">
        <v>89</v>
      </c>
      <c r="F64" s="8">
        <v>17500101.867843401</v>
      </c>
      <c r="G64" s="8">
        <v>11211087.3529661</v>
      </c>
      <c r="H64" s="9">
        <f t="shared" si="0"/>
        <v>0.64062983390780004</v>
      </c>
    </row>
    <row r="65" spans="1:8" ht="14.5" customHeight="1" x14ac:dyDescent="0.25">
      <c r="A65" s="12" t="s">
        <v>159</v>
      </c>
      <c r="B65" s="3" t="s">
        <v>160</v>
      </c>
      <c r="C65" s="3" t="s">
        <v>60</v>
      </c>
      <c r="D65" s="3" t="s">
        <v>130</v>
      </c>
      <c r="E65" s="4" t="s">
        <v>88</v>
      </c>
      <c r="F65" s="8">
        <v>27532086.3580577</v>
      </c>
      <c r="G65" s="8">
        <v>34245565.297398403</v>
      </c>
      <c r="H65" s="9">
        <f t="shared" si="0"/>
        <v>1.2438419977342507</v>
      </c>
    </row>
    <row r="66" spans="1:8" ht="14.5" customHeight="1" x14ac:dyDescent="0.25">
      <c r="A66" s="12" t="s">
        <v>159</v>
      </c>
      <c r="B66" s="3" t="s">
        <v>160</v>
      </c>
      <c r="C66" s="3" t="s">
        <v>60</v>
      </c>
      <c r="D66" s="3" t="s">
        <v>130</v>
      </c>
      <c r="E66" s="4" t="s">
        <v>89</v>
      </c>
      <c r="F66" s="8">
        <v>27532086.3580577</v>
      </c>
      <c r="G66" s="8">
        <v>19473947.507398404</v>
      </c>
      <c r="H66" s="9">
        <f t="shared" si="0"/>
        <v>0.70731826328515945</v>
      </c>
    </row>
    <row r="67" spans="1:8" ht="14.5" customHeight="1" x14ac:dyDescent="0.25">
      <c r="A67" s="12" t="s">
        <v>159</v>
      </c>
      <c r="B67" s="3" t="s">
        <v>160</v>
      </c>
      <c r="C67" s="3" t="s">
        <v>61</v>
      </c>
      <c r="D67" s="3" t="s">
        <v>132</v>
      </c>
      <c r="E67" s="4" t="s">
        <v>88</v>
      </c>
      <c r="F67" s="8">
        <v>18133643.333606899</v>
      </c>
      <c r="G67" s="8">
        <v>19142588.761370402</v>
      </c>
      <c r="H67" s="9">
        <f t="shared" si="0"/>
        <v>1.055639421665123</v>
      </c>
    </row>
    <row r="68" spans="1:8" ht="14.5" customHeight="1" x14ac:dyDescent="0.25">
      <c r="A68" s="12" t="s">
        <v>159</v>
      </c>
      <c r="B68" s="3" t="s">
        <v>160</v>
      </c>
      <c r="C68" s="3" t="s">
        <v>61</v>
      </c>
      <c r="D68" s="3" t="s">
        <v>132</v>
      </c>
      <c r="E68" s="4" t="s">
        <v>89</v>
      </c>
      <c r="F68" s="8">
        <v>18133643.333606899</v>
      </c>
      <c r="G68" s="8">
        <v>8967376.7913704012</v>
      </c>
      <c r="H68" s="9">
        <f t="shared" si="0"/>
        <v>0.49451600135706053</v>
      </c>
    </row>
    <row r="69" spans="1:8" ht="14.5" customHeight="1" x14ac:dyDescent="0.25">
      <c r="A69" s="12" t="s">
        <v>159</v>
      </c>
      <c r="B69" s="3" t="s">
        <v>160</v>
      </c>
      <c r="C69" s="3" t="s">
        <v>62</v>
      </c>
      <c r="D69" s="3" t="s">
        <v>131</v>
      </c>
      <c r="E69" s="4" t="s">
        <v>88</v>
      </c>
      <c r="F69" s="8">
        <v>11923752.742764201</v>
      </c>
      <c r="G69" s="8">
        <v>12107788.683944</v>
      </c>
      <c r="H69" s="9">
        <f t="shared" si="0"/>
        <v>1.0154343976389044</v>
      </c>
    </row>
    <row r="70" spans="1:8" ht="14.5" customHeight="1" x14ac:dyDescent="0.25">
      <c r="A70" s="12" t="s">
        <v>159</v>
      </c>
      <c r="B70" s="3" t="s">
        <v>160</v>
      </c>
      <c r="C70" s="3" t="s">
        <v>62</v>
      </c>
      <c r="D70" s="3" t="s">
        <v>131</v>
      </c>
      <c r="E70" s="4" t="s">
        <v>89</v>
      </c>
      <c r="F70" s="8">
        <v>11923752.742764201</v>
      </c>
      <c r="G70" s="8">
        <v>8185644.2939439993</v>
      </c>
      <c r="H70" s="9">
        <f t="shared" si="0"/>
        <v>0.68649899662766556</v>
      </c>
    </row>
    <row r="71" spans="1:8" ht="14.5" customHeight="1" x14ac:dyDescent="0.25">
      <c r="A71" s="12" t="s">
        <v>159</v>
      </c>
      <c r="B71" s="3" t="s">
        <v>160</v>
      </c>
      <c r="C71" s="3" t="s">
        <v>63</v>
      </c>
      <c r="D71" s="3" t="s">
        <v>156</v>
      </c>
      <c r="E71" s="4" t="s">
        <v>88</v>
      </c>
      <c r="F71" s="8">
        <v>16455791.468948301</v>
      </c>
      <c r="G71" s="8">
        <v>4514737.6463406999</v>
      </c>
      <c r="H71" s="9">
        <f t="shared" si="0"/>
        <v>0.27435554557554437</v>
      </c>
    </row>
    <row r="72" spans="1:8" ht="14.5" customHeight="1" x14ac:dyDescent="0.25">
      <c r="A72" s="12" t="s">
        <v>159</v>
      </c>
      <c r="B72" s="3" t="s">
        <v>160</v>
      </c>
      <c r="C72" s="3" t="s">
        <v>63</v>
      </c>
      <c r="D72" s="3" t="s">
        <v>156</v>
      </c>
      <c r="E72" s="4" t="s">
        <v>89</v>
      </c>
      <c r="F72" s="8">
        <v>16455791.468948301</v>
      </c>
      <c r="G72" s="8">
        <v>7752709.6063406998</v>
      </c>
      <c r="H72" s="9">
        <f t="shared" si="0"/>
        <v>0.47112347169504937</v>
      </c>
    </row>
    <row r="73" spans="1:8" ht="14.5" customHeight="1" x14ac:dyDescent="0.25">
      <c r="A73" s="12" t="s">
        <v>159</v>
      </c>
      <c r="B73" s="3" t="s">
        <v>160</v>
      </c>
      <c r="C73" s="3" t="s">
        <v>64</v>
      </c>
      <c r="D73" s="3" t="s">
        <v>105</v>
      </c>
      <c r="E73" s="4" t="s">
        <v>88</v>
      </c>
      <c r="F73" s="8">
        <v>2846333.9439438991</v>
      </c>
      <c r="G73" s="8">
        <v>3303040.6875562002</v>
      </c>
      <c r="H73" s="9">
        <f t="shared" si="0"/>
        <v>1.1604543783711778</v>
      </c>
    </row>
    <row r="74" spans="1:8" ht="14.5" customHeight="1" x14ac:dyDescent="0.25">
      <c r="A74" s="12" t="s">
        <v>159</v>
      </c>
      <c r="B74" s="3" t="s">
        <v>160</v>
      </c>
      <c r="C74" s="3" t="s">
        <v>64</v>
      </c>
      <c r="D74" s="3" t="s">
        <v>105</v>
      </c>
      <c r="E74" s="4" t="s">
        <v>89</v>
      </c>
      <c r="F74" s="8">
        <v>2846333.9439438991</v>
      </c>
      <c r="G74" s="8">
        <v>649655.54755620006</v>
      </c>
      <c r="H74" s="9">
        <f t="shared" ref="H74:H110" si="4">IF(ISERROR(G74/F74)=TRUE,"N/A",G74/F74)</f>
        <v>0.228242911882656</v>
      </c>
    </row>
    <row r="75" spans="1:8" ht="14.5" customHeight="1" x14ac:dyDescent="0.25">
      <c r="A75" s="12" t="s">
        <v>159</v>
      </c>
      <c r="B75" s="3" t="s">
        <v>160</v>
      </c>
      <c r="C75" s="3" t="s">
        <v>65</v>
      </c>
      <c r="D75" s="3" t="s">
        <v>122</v>
      </c>
      <c r="E75" s="4" t="s">
        <v>88</v>
      </c>
      <c r="F75" s="8">
        <v>4352805.0146845002</v>
      </c>
      <c r="G75" s="8">
        <v>3765604.6249891999</v>
      </c>
      <c r="H75" s="9">
        <f t="shared" si="4"/>
        <v>0.86509839340049977</v>
      </c>
    </row>
    <row r="76" spans="1:8" ht="14.5" customHeight="1" x14ac:dyDescent="0.25">
      <c r="A76" s="12" t="s">
        <v>159</v>
      </c>
      <c r="B76" s="3" t="s">
        <v>160</v>
      </c>
      <c r="C76" s="3" t="s">
        <v>65</v>
      </c>
      <c r="D76" s="3" t="s">
        <v>122</v>
      </c>
      <c r="E76" s="4" t="s">
        <v>89</v>
      </c>
      <c r="F76" s="8">
        <v>4352805.0146845002</v>
      </c>
      <c r="G76" s="8">
        <v>1691353.2061733999</v>
      </c>
      <c r="H76" s="9">
        <f t="shared" si="4"/>
        <v>0.3885662694440708</v>
      </c>
    </row>
    <row r="77" spans="1:8" ht="14.5" customHeight="1" x14ac:dyDescent="0.25">
      <c r="A77" s="12" t="s">
        <v>159</v>
      </c>
      <c r="B77" s="3" t="s">
        <v>160</v>
      </c>
      <c r="C77" s="3" t="s">
        <v>66</v>
      </c>
      <c r="D77" s="3" t="s">
        <v>142</v>
      </c>
      <c r="E77" s="4" t="s">
        <v>88</v>
      </c>
      <c r="F77" s="8">
        <v>15342342.452926703</v>
      </c>
      <c r="G77" s="8">
        <v>8200128.7187711</v>
      </c>
      <c r="H77" s="9">
        <f t="shared" si="4"/>
        <v>0.5344769707709689</v>
      </c>
    </row>
    <row r="78" spans="1:8" ht="14.5" customHeight="1" x14ac:dyDescent="0.25">
      <c r="A78" s="12" t="s">
        <v>159</v>
      </c>
      <c r="B78" s="3" t="s">
        <v>160</v>
      </c>
      <c r="C78" s="3" t="s">
        <v>66</v>
      </c>
      <c r="D78" s="3" t="s">
        <v>142</v>
      </c>
      <c r="E78" s="4" t="s">
        <v>89</v>
      </c>
      <c r="F78" s="8">
        <v>15342342.452926703</v>
      </c>
      <c r="G78" s="8">
        <v>8200128.7187711</v>
      </c>
      <c r="H78" s="9">
        <f t="shared" si="4"/>
        <v>0.5344769707709689</v>
      </c>
    </row>
    <row r="79" spans="1:8" ht="14.5" customHeight="1" x14ac:dyDescent="0.25">
      <c r="A79" s="12" t="s">
        <v>159</v>
      </c>
      <c r="B79" s="3" t="s">
        <v>160</v>
      </c>
      <c r="C79" s="3" t="s">
        <v>67</v>
      </c>
      <c r="D79" s="3" t="s">
        <v>112</v>
      </c>
      <c r="E79" s="4" t="s">
        <v>88</v>
      </c>
      <c r="F79" s="8">
        <v>3613899.1093663001</v>
      </c>
      <c r="G79" s="8">
        <v>3536593.5832734001</v>
      </c>
      <c r="H79" s="9">
        <f t="shared" si="4"/>
        <v>0.97860883113960107</v>
      </c>
    </row>
    <row r="80" spans="1:8" ht="14.5" customHeight="1" x14ac:dyDescent="0.25">
      <c r="A80" s="12" t="s">
        <v>159</v>
      </c>
      <c r="B80" s="3" t="s">
        <v>160</v>
      </c>
      <c r="C80" s="3" t="s">
        <v>67</v>
      </c>
      <c r="D80" s="3" t="s">
        <v>112</v>
      </c>
      <c r="E80" s="4" t="s">
        <v>89</v>
      </c>
      <c r="F80" s="8">
        <v>3613899.1093663001</v>
      </c>
      <c r="G80" s="8">
        <v>2977056.9832734</v>
      </c>
      <c r="H80" s="9">
        <f t="shared" si="4"/>
        <v>0.82377977170354078</v>
      </c>
    </row>
    <row r="81" spans="1:8" ht="14.5" customHeight="1" x14ac:dyDescent="0.25">
      <c r="A81" s="12" t="s">
        <v>159</v>
      </c>
      <c r="B81" s="3" t="s">
        <v>160</v>
      </c>
      <c r="C81" s="3" t="s">
        <v>68</v>
      </c>
      <c r="D81" s="3" t="s">
        <v>113</v>
      </c>
      <c r="E81" s="4" t="s">
        <v>88</v>
      </c>
      <c r="F81" s="8">
        <v>4308795.8532566</v>
      </c>
      <c r="G81" s="8">
        <v>3970856.2722840998</v>
      </c>
      <c r="H81" s="9">
        <f t="shared" si="4"/>
        <v>0.92156983238899925</v>
      </c>
    </row>
    <row r="82" spans="1:8" ht="14.5" customHeight="1" x14ac:dyDescent="0.25">
      <c r="A82" s="12" t="s">
        <v>159</v>
      </c>
      <c r="B82" s="3" t="s">
        <v>160</v>
      </c>
      <c r="C82" s="3" t="s">
        <v>68</v>
      </c>
      <c r="D82" s="3" t="s">
        <v>113</v>
      </c>
      <c r="E82" s="4" t="s">
        <v>89</v>
      </c>
      <c r="F82" s="8">
        <v>4308795.8532566</v>
      </c>
      <c r="G82" s="8">
        <v>4031220.4422840998</v>
      </c>
      <c r="H82" s="9">
        <f t="shared" si="4"/>
        <v>0.93557935431944217</v>
      </c>
    </row>
    <row r="83" spans="1:8" ht="14.5" customHeight="1" x14ac:dyDescent="0.25">
      <c r="A83" s="12" t="s">
        <v>159</v>
      </c>
      <c r="B83" s="3" t="s">
        <v>160</v>
      </c>
      <c r="C83" s="3" t="s">
        <v>69</v>
      </c>
      <c r="D83" s="3" t="s">
        <v>136</v>
      </c>
      <c r="E83" s="4" t="s">
        <v>88</v>
      </c>
      <c r="F83" s="8">
        <v>8503197.9228191003</v>
      </c>
      <c r="G83" s="8">
        <v>6164516.2561536003</v>
      </c>
      <c r="H83" s="9">
        <f t="shared" si="4"/>
        <v>0.72496445597374182</v>
      </c>
    </row>
    <row r="84" spans="1:8" ht="14.5" customHeight="1" x14ac:dyDescent="0.25">
      <c r="A84" s="12" t="s">
        <v>159</v>
      </c>
      <c r="B84" s="3" t="s">
        <v>160</v>
      </c>
      <c r="C84" s="3" t="s">
        <v>69</v>
      </c>
      <c r="D84" s="3" t="s">
        <v>136</v>
      </c>
      <c r="E84" s="4" t="s">
        <v>89</v>
      </c>
      <c r="F84" s="8">
        <v>8503197.9228191003</v>
      </c>
      <c r="G84" s="8">
        <v>6164516.2561536003</v>
      </c>
      <c r="H84" s="9">
        <f t="shared" si="4"/>
        <v>0.72496445597374182</v>
      </c>
    </row>
    <row r="85" spans="1:8" ht="14.5" customHeight="1" x14ac:dyDescent="0.25">
      <c r="A85" s="12" t="s">
        <v>159</v>
      </c>
      <c r="B85" s="3" t="s">
        <v>160</v>
      </c>
      <c r="C85" s="3" t="s">
        <v>70</v>
      </c>
      <c r="D85" s="3" t="s">
        <v>114</v>
      </c>
      <c r="E85" s="4" t="s">
        <v>88</v>
      </c>
      <c r="F85" s="8">
        <v>4850347.2325614998</v>
      </c>
      <c r="G85" s="8">
        <v>3974446.8797913999</v>
      </c>
      <c r="H85" s="9">
        <f t="shared" si="4"/>
        <v>0.81941491798979282</v>
      </c>
    </row>
    <row r="86" spans="1:8" ht="14.5" customHeight="1" x14ac:dyDescent="0.25">
      <c r="A86" s="12" t="s">
        <v>159</v>
      </c>
      <c r="B86" s="3" t="s">
        <v>160</v>
      </c>
      <c r="C86" s="3" t="s">
        <v>70</v>
      </c>
      <c r="D86" s="3" t="s">
        <v>114</v>
      </c>
      <c r="E86" s="4" t="s">
        <v>89</v>
      </c>
      <c r="F86" s="8">
        <v>4850347.2325614998</v>
      </c>
      <c r="G86" s="8">
        <v>3802427.5497913999</v>
      </c>
      <c r="H86" s="9">
        <f t="shared" si="4"/>
        <v>0.78394955401642719</v>
      </c>
    </row>
    <row r="87" spans="1:8" ht="14.5" customHeight="1" x14ac:dyDescent="0.25">
      <c r="A87" s="12" t="s">
        <v>159</v>
      </c>
      <c r="B87" s="3" t="s">
        <v>160</v>
      </c>
      <c r="C87" s="3" t="s">
        <v>71</v>
      </c>
      <c r="D87" s="3" t="s">
        <v>115</v>
      </c>
      <c r="E87" s="4" t="s">
        <v>88</v>
      </c>
      <c r="F87" s="8">
        <v>333576.74304590008</v>
      </c>
      <c r="G87" s="8">
        <v>288676.03813150001</v>
      </c>
      <c r="H87" s="9">
        <f t="shared" si="4"/>
        <v>0.86539617689048021</v>
      </c>
    </row>
    <row r="88" spans="1:8" ht="14.5" customHeight="1" x14ac:dyDescent="0.25">
      <c r="A88" s="12" t="s">
        <v>159</v>
      </c>
      <c r="B88" s="3" t="s">
        <v>160</v>
      </c>
      <c r="C88" s="3" t="s">
        <v>71</v>
      </c>
      <c r="D88" s="3" t="s">
        <v>115</v>
      </c>
      <c r="E88" s="4" t="s">
        <v>89</v>
      </c>
      <c r="F88" s="8">
        <v>333576.74304590008</v>
      </c>
      <c r="G88" s="8">
        <v>175540.3981315</v>
      </c>
      <c r="H88" s="9">
        <f t="shared" si="4"/>
        <v>0.52623692086155327</v>
      </c>
    </row>
    <row r="89" spans="1:8" ht="14.5" customHeight="1" x14ac:dyDescent="0.25">
      <c r="A89" s="12" t="s">
        <v>159</v>
      </c>
      <c r="B89" s="3" t="s">
        <v>160</v>
      </c>
      <c r="C89" s="3" t="s">
        <v>72</v>
      </c>
      <c r="D89" s="3" t="s">
        <v>139</v>
      </c>
      <c r="E89" s="4" t="s">
        <v>88</v>
      </c>
      <c r="F89" s="8">
        <v>15772581.673104499</v>
      </c>
      <c r="G89" s="8">
        <v>8900161.8034760002</v>
      </c>
      <c r="H89" s="9">
        <f t="shared" si="4"/>
        <v>0.56428059704725508</v>
      </c>
    </row>
    <row r="90" spans="1:8" ht="14.5" customHeight="1" x14ac:dyDescent="0.25">
      <c r="A90" s="12" t="s">
        <v>159</v>
      </c>
      <c r="B90" s="3" t="s">
        <v>160</v>
      </c>
      <c r="C90" s="3" t="s">
        <v>72</v>
      </c>
      <c r="D90" s="3" t="s">
        <v>139</v>
      </c>
      <c r="E90" s="4" t="s">
        <v>89</v>
      </c>
      <c r="F90" s="8">
        <v>15772581.673104499</v>
      </c>
      <c r="G90" s="8">
        <v>8900161.8034760002</v>
      </c>
      <c r="H90" s="9">
        <f t="shared" si="4"/>
        <v>0.56428059704725508</v>
      </c>
    </row>
    <row r="91" spans="1:8" ht="14.5" customHeight="1" x14ac:dyDescent="0.25">
      <c r="A91" s="12" t="s">
        <v>159</v>
      </c>
      <c r="B91" s="3" t="s">
        <v>160</v>
      </c>
      <c r="C91" s="3" t="s">
        <v>73</v>
      </c>
      <c r="D91" s="3" t="s">
        <v>120</v>
      </c>
      <c r="E91" s="4" t="s">
        <v>88</v>
      </c>
      <c r="F91" s="8"/>
      <c r="G91" s="8"/>
      <c r="H91" s="9" t="str">
        <f t="shared" si="4"/>
        <v>N/A</v>
      </c>
    </row>
    <row r="92" spans="1:8" ht="14.5" customHeight="1" x14ac:dyDescent="0.25">
      <c r="A92" s="12" t="s">
        <v>159</v>
      </c>
      <c r="B92" s="3" t="s">
        <v>160</v>
      </c>
      <c r="C92" s="3" t="s">
        <v>73</v>
      </c>
      <c r="D92" s="3" t="s">
        <v>120</v>
      </c>
      <c r="E92" s="4" t="s">
        <v>89</v>
      </c>
      <c r="F92" s="8"/>
      <c r="G92" s="8"/>
      <c r="H92" s="9" t="str">
        <f t="shared" si="4"/>
        <v>N/A</v>
      </c>
    </row>
    <row r="93" spans="1:8" ht="14.5" customHeight="1" x14ac:dyDescent="0.25">
      <c r="A93" s="12" t="s">
        <v>159</v>
      </c>
      <c r="B93" s="3" t="s">
        <v>160</v>
      </c>
      <c r="C93" s="3" t="s">
        <v>74</v>
      </c>
      <c r="D93" s="3" t="s">
        <v>128</v>
      </c>
      <c r="E93" s="4" t="s">
        <v>88</v>
      </c>
      <c r="F93" s="8">
        <v>4765495.7466625003</v>
      </c>
      <c r="G93" s="8">
        <v>5362438.7210413003</v>
      </c>
      <c r="H93" s="9">
        <f t="shared" si="4"/>
        <v>1.1252635625153726</v>
      </c>
    </row>
    <row r="94" spans="1:8" ht="14.5" customHeight="1" x14ac:dyDescent="0.25">
      <c r="A94" s="12" t="s">
        <v>159</v>
      </c>
      <c r="B94" s="3" t="s">
        <v>160</v>
      </c>
      <c r="C94" s="3" t="s">
        <v>74</v>
      </c>
      <c r="D94" s="3" t="s">
        <v>128</v>
      </c>
      <c r="E94" s="4" t="s">
        <v>89</v>
      </c>
      <c r="F94" s="8">
        <v>4765495.7466625003</v>
      </c>
      <c r="G94" s="8">
        <v>1632558.6283594002</v>
      </c>
      <c r="H94" s="9">
        <f t="shared" si="4"/>
        <v>0.34257897082433814</v>
      </c>
    </row>
    <row r="95" spans="1:8" ht="14.5" customHeight="1" x14ac:dyDescent="0.25">
      <c r="A95" s="12" t="s">
        <v>159</v>
      </c>
      <c r="B95" s="3" t="s">
        <v>160</v>
      </c>
      <c r="C95" s="3" t="s">
        <v>75</v>
      </c>
      <c r="D95" s="3" t="s">
        <v>110</v>
      </c>
      <c r="E95" s="4" t="s">
        <v>88</v>
      </c>
      <c r="F95" s="8">
        <v>4237462.1081013996</v>
      </c>
      <c r="G95" s="8">
        <v>3989724.6719207</v>
      </c>
      <c r="H95" s="9">
        <f t="shared" si="4"/>
        <v>0.94153636543272867</v>
      </c>
    </row>
    <row r="96" spans="1:8" ht="14.5" customHeight="1" x14ac:dyDescent="0.25">
      <c r="A96" s="12" t="s">
        <v>159</v>
      </c>
      <c r="B96" s="3" t="s">
        <v>160</v>
      </c>
      <c r="C96" s="3" t="s">
        <v>75</v>
      </c>
      <c r="D96" s="3" t="s">
        <v>110</v>
      </c>
      <c r="E96" s="4" t="s">
        <v>89</v>
      </c>
      <c r="F96" s="8">
        <v>4237462.1081013996</v>
      </c>
      <c r="G96" s="8">
        <v>2872439.5919206999</v>
      </c>
      <c r="H96" s="9">
        <f t="shared" si="4"/>
        <v>0.67786791212339603</v>
      </c>
    </row>
    <row r="97" spans="1:8" ht="14.5" customHeight="1" x14ac:dyDescent="0.25">
      <c r="A97" s="12" t="s">
        <v>159</v>
      </c>
      <c r="B97" s="3" t="s">
        <v>160</v>
      </c>
      <c r="C97" s="3" t="s">
        <v>76</v>
      </c>
      <c r="D97" s="3" t="s">
        <v>137</v>
      </c>
      <c r="E97" s="4" t="s">
        <v>88</v>
      </c>
      <c r="F97" s="8">
        <v>22442339.393560499</v>
      </c>
      <c r="G97" s="8">
        <v>32559233.973225601</v>
      </c>
      <c r="H97" s="9">
        <f t="shared" si="4"/>
        <v>1.4507950085884538</v>
      </c>
    </row>
    <row r="98" spans="1:8" ht="14.5" customHeight="1" x14ac:dyDescent="0.25">
      <c r="A98" s="12" t="s">
        <v>159</v>
      </c>
      <c r="B98" s="3" t="s">
        <v>160</v>
      </c>
      <c r="C98" s="3" t="s">
        <v>76</v>
      </c>
      <c r="D98" s="3" t="s">
        <v>137</v>
      </c>
      <c r="E98" s="4" t="s">
        <v>89</v>
      </c>
      <c r="F98" s="8">
        <v>22442339.393560499</v>
      </c>
      <c r="G98" s="8">
        <v>32559233.973225601</v>
      </c>
      <c r="H98" s="9">
        <f t="shared" si="4"/>
        <v>1.4507950085884538</v>
      </c>
    </row>
    <row r="99" spans="1:8" ht="14.5" customHeight="1" x14ac:dyDescent="0.25">
      <c r="A99" s="12" t="s">
        <v>159</v>
      </c>
      <c r="B99" s="3" t="s">
        <v>160</v>
      </c>
      <c r="C99" s="3" t="s">
        <v>77</v>
      </c>
      <c r="D99" s="3" t="s">
        <v>119</v>
      </c>
      <c r="E99" s="4" t="s">
        <v>88</v>
      </c>
      <c r="F99" s="8">
        <v>3827343.8873945</v>
      </c>
      <c r="G99" s="8">
        <v>4296512.9198043998</v>
      </c>
      <c r="H99" s="9">
        <f t="shared" si="4"/>
        <v>1.1225834537510793</v>
      </c>
    </row>
    <row r="100" spans="1:8" ht="14.5" customHeight="1" x14ac:dyDescent="0.25">
      <c r="A100" s="12" t="s">
        <v>159</v>
      </c>
      <c r="B100" s="3" t="s">
        <v>160</v>
      </c>
      <c r="C100" s="3" t="s">
        <v>77</v>
      </c>
      <c r="D100" s="3" t="s">
        <v>119</v>
      </c>
      <c r="E100" s="4" t="s">
        <v>89</v>
      </c>
      <c r="F100" s="8">
        <v>3827343.8873945</v>
      </c>
      <c r="G100" s="8">
        <v>1302400.8398043998</v>
      </c>
      <c r="H100" s="9">
        <f t="shared" si="4"/>
        <v>0.34028842929267622</v>
      </c>
    </row>
    <row r="101" spans="1:8" ht="14.5" customHeight="1" x14ac:dyDescent="0.25">
      <c r="A101" s="12" t="s">
        <v>159</v>
      </c>
      <c r="B101" s="3" t="s">
        <v>160</v>
      </c>
      <c r="C101" s="3" t="s">
        <v>78</v>
      </c>
      <c r="D101" s="3" t="s">
        <v>123</v>
      </c>
      <c r="E101" s="4" t="s">
        <v>88</v>
      </c>
      <c r="F101" s="8">
        <v>1938005.6659732996</v>
      </c>
      <c r="G101" s="8">
        <v>2137617.6224157</v>
      </c>
      <c r="H101" s="9">
        <f t="shared" si="4"/>
        <v>1.1029986444039377</v>
      </c>
    </row>
    <row r="102" spans="1:8" ht="14.5" customHeight="1" x14ac:dyDescent="0.25">
      <c r="A102" s="12" t="s">
        <v>159</v>
      </c>
      <c r="B102" s="3" t="s">
        <v>160</v>
      </c>
      <c r="C102" s="3" t="s">
        <v>78</v>
      </c>
      <c r="D102" s="3" t="s">
        <v>123</v>
      </c>
      <c r="E102" s="4" t="s">
        <v>89</v>
      </c>
      <c r="F102" s="8">
        <v>1938005.6659732996</v>
      </c>
      <c r="G102" s="8">
        <v>816835.32339269994</v>
      </c>
      <c r="H102" s="9">
        <f t="shared" si="4"/>
        <v>0.42148242274744396</v>
      </c>
    </row>
    <row r="103" spans="1:8" ht="14.5" customHeight="1" x14ac:dyDescent="0.25">
      <c r="A103" s="12" t="s">
        <v>159</v>
      </c>
      <c r="B103" s="3" t="s">
        <v>160</v>
      </c>
      <c r="C103" s="3" t="s">
        <v>79</v>
      </c>
      <c r="D103" s="3" t="s">
        <v>116</v>
      </c>
      <c r="E103" s="4" t="s">
        <v>88</v>
      </c>
      <c r="F103" s="8">
        <v>4858288.7958221994</v>
      </c>
      <c r="G103" s="8">
        <v>5145851.2986955</v>
      </c>
      <c r="H103" s="9">
        <f t="shared" si="4"/>
        <v>1.059190080079345</v>
      </c>
    </row>
    <row r="104" spans="1:8" ht="14.5" customHeight="1" x14ac:dyDescent="0.25">
      <c r="A104" s="12" t="s">
        <v>159</v>
      </c>
      <c r="B104" s="3" t="s">
        <v>160</v>
      </c>
      <c r="C104" s="3" t="s">
        <v>79</v>
      </c>
      <c r="D104" s="3" t="s">
        <v>116</v>
      </c>
      <c r="E104" s="4" t="s">
        <v>89</v>
      </c>
      <c r="F104" s="8">
        <v>4858288.7958221994</v>
      </c>
      <c r="G104" s="8">
        <v>3728812.7886955002</v>
      </c>
      <c r="H104" s="9">
        <f t="shared" si="4"/>
        <v>0.76751567175298996</v>
      </c>
    </row>
    <row r="105" spans="1:8" ht="14.5" customHeight="1" x14ac:dyDescent="0.25">
      <c r="A105" s="12" t="s">
        <v>159</v>
      </c>
      <c r="B105" s="3" t="s">
        <v>160</v>
      </c>
      <c r="C105" s="3" t="s">
        <v>80</v>
      </c>
      <c r="D105" s="3" t="s">
        <v>117</v>
      </c>
      <c r="E105" s="4" t="s">
        <v>88</v>
      </c>
      <c r="F105" s="8">
        <v>2975440.5966430996</v>
      </c>
      <c r="G105" s="8">
        <v>2714403.7099410999</v>
      </c>
      <c r="H105" s="9">
        <f t="shared" si="4"/>
        <v>0.91226950153315034</v>
      </c>
    </row>
    <row r="106" spans="1:8" ht="14.5" customHeight="1" x14ac:dyDescent="0.25">
      <c r="A106" s="12" t="s">
        <v>159</v>
      </c>
      <c r="B106" s="3" t="s">
        <v>160</v>
      </c>
      <c r="C106" s="3" t="s">
        <v>80</v>
      </c>
      <c r="D106" s="3" t="s">
        <v>117</v>
      </c>
      <c r="E106" s="4" t="s">
        <v>89</v>
      </c>
      <c r="F106" s="8">
        <v>2975440.5966430996</v>
      </c>
      <c r="G106" s="8">
        <v>2012570.2299410999</v>
      </c>
      <c r="H106" s="9">
        <f t="shared" si="4"/>
        <v>0.67639402117847258</v>
      </c>
    </row>
    <row r="107" spans="1:8" ht="14.5" customHeight="1" x14ac:dyDescent="0.25">
      <c r="A107" s="12" t="s">
        <v>159</v>
      </c>
      <c r="B107" s="3" t="s">
        <v>160</v>
      </c>
      <c r="C107" s="3" t="s">
        <v>81</v>
      </c>
      <c r="D107" s="3" t="s">
        <v>133</v>
      </c>
      <c r="E107" s="4" t="s">
        <v>88</v>
      </c>
      <c r="F107" s="8">
        <v>1413889.4601964001</v>
      </c>
      <c r="G107" s="8">
        <v>21215.481771700001</v>
      </c>
      <c r="H107" s="9">
        <f t="shared" si="4"/>
        <v>1.5005049806901458E-2</v>
      </c>
    </row>
    <row r="108" spans="1:8" ht="14.5" customHeight="1" x14ac:dyDescent="0.25">
      <c r="A108" s="12" t="s">
        <v>159</v>
      </c>
      <c r="B108" s="3" t="s">
        <v>160</v>
      </c>
      <c r="C108" s="3" t="s">
        <v>81</v>
      </c>
      <c r="D108" s="3" t="s">
        <v>133</v>
      </c>
      <c r="E108" s="4" t="s">
        <v>89</v>
      </c>
      <c r="F108" s="8">
        <v>1413889.4601964001</v>
      </c>
      <c r="G108" s="8">
        <v>21028.6296277</v>
      </c>
      <c r="H108" s="9">
        <f t="shared" si="4"/>
        <v>1.4872895102265606E-2</v>
      </c>
    </row>
    <row r="109" spans="1:8" ht="14.5" customHeight="1" x14ac:dyDescent="0.25">
      <c r="A109" s="12" t="s">
        <v>159</v>
      </c>
      <c r="B109" s="3" t="s">
        <v>160</v>
      </c>
      <c r="C109" s="3" t="s">
        <v>82</v>
      </c>
      <c r="D109" s="3" t="s">
        <v>101</v>
      </c>
      <c r="E109" s="4" t="s">
        <v>88</v>
      </c>
      <c r="F109" s="8">
        <v>1260551.3090923999</v>
      </c>
      <c r="G109" s="8">
        <v>602357.06361790001</v>
      </c>
      <c r="H109" s="9">
        <f t="shared" si="4"/>
        <v>0.47785207890633075</v>
      </c>
    </row>
    <row r="110" spans="1:8" ht="14.5" customHeight="1" x14ac:dyDescent="0.25">
      <c r="A110" s="12" t="s">
        <v>159</v>
      </c>
      <c r="B110" s="3" t="s">
        <v>160</v>
      </c>
      <c r="C110" s="3" t="s">
        <v>82</v>
      </c>
      <c r="D110" s="3" t="s">
        <v>101</v>
      </c>
      <c r="E110" s="4" t="s">
        <v>89</v>
      </c>
      <c r="F110" s="8">
        <v>1260551.3090923999</v>
      </c>
      <c r="G110" s="8">
        <v>602357.06361790001</v>
      </c>
      <c r="H110" s="9">
        <f t="shared" si="4"/>
        <v>0.47785207890633075</v>
      </c>
    </row>
    <row r="111" spans="1:8" ht="14.5" customHeight="1" x14ac:dyDescent="0.25">
      <c r="A111" s="12" t="s">
        <v>159</v>
      </c>
      <c r="B111" s="3" t="s">
        <v>160</v>
      </c>
      <c r="C111" s="3" t="s">
        <v>154</v>
      </c>
      <c r="D111" s="3" t="s">
        <v>98</v>
      </c>
      <c r="E111" s="4" t="s">
        <v>88</v>
      </c>
      <c r="F111" s="8">
        <v>0</v>
      </c>
      <c r="G111" s="8">
        <v>0</v>
      </c>
      <c r="H111" s="9" t="str">
        <f t="shared" ref="H111:H112" si="5">IF(ISERROR(G111/F111)=TRUE,"N/A",G111/F111)</f>
        <v>N/A</v>
      </c>
    </row>
    <row r="112" spans="1:8" ht="14.5" customHeight="1" x14ac:dyDescent="0.25">
      <c r="A112" s="12" t="s">
        <v>159</v>
      </c>
      <c r="B112" s="3" t="s">
        <v>160</v>
      </c>
      <c r="C112" s="3" t="s">
        <v>154</v>
      </c>
      <c r="D112" s="3" t="s">
        <v>98</v>
      </c>
      <c r="E112" s="4" t="s">
        <v>89</v>
      </c>
      <c r="F112" s="8">
        <v>0</v>
      </c>
      <c r="G112" s="8">
        <v>0</v>
      </c>
      <c r="H112" s="9" t="str">
        <f t="shared" si="5"/>
        <v>N/A</v>
      </c>
    </row>
  </sheetData>
  <sheetProtection algorithmName="SHA-512" hashValue="sB9yM44gpfFmK6bzo+S8AEKR9DEB9axvsqripGyJtxy8iESbsy8DH6qtwK5cmGNOCe75lujmjD8W8+4b0wbSsQ==" saltValue="66rsRTwqpBvEoorUApsmLw==" spinCount="100000" sheet="1" objects="1" scenarios="1"/>
  <sortState xmlns:xlrd2="http://schemas.microsoft.com/office/spreadsheetml/2017/richdata2" ref="C7:H110">
    <sortCondition ref="C7:C110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F24BB-DBF5-42F0-A4DC-F35D44F11980}">
  <sheetPr codeName="Sheet4"/>
  <dimension ref="A1:H112"/>
  <sheetViews>
    <sheetView workbookViewId="0">
      <pane ySplit="2" topLeftCell="A3" activePane="bottomLeft" state="frozen"/>
      <selection pane="bottomLeft" activeCell="A3" sqref="A3"/>
    </sheetView>
  </sheetViews>
  <sheetFormatPr defaultColWidth="8.7265625" defaultRowHeight="12.5" x14ac:dyDescent="0.25"/>
  <cols>
    <col min="1" max="1" width="5.1796875" style="1" bestFit="1" customWidth="1"/>
    <col min="2" max="2" width="7" style="1" bestFit="1" customWidth="1"/>
    <col min="3" max="3" width="15.36328125" style="1" bestFit="1" customWidth="1"/>
    <col min="4" max="4" width="26.90625" style="1" bestFit="1" customWidth="1"/>
    <col min="5" max="5" width="17.453125" style="1" bestFit="1" customWidth="1"/>
    <col min="6" max="6" width="17" style="1" bestFit="1" customWidth="1"/>
    <col min="7" max="7" width="13.26953125" style="1" customWidth="1"/>
    <col min="8" max="8" width="30.54296875" style="1" bestFit="1" customWidth="1"/>
    <col min="9" max="16384" width="8.7265625" style="1"/>
  </cols>
  <sheetData>
    <row r="1" spans="1:8" ht="13" x14ac:dyDescent="0.3">
      <c r="A1" s="2" t="s">
        <v>90</v>
      </c>
      <c r="H1" s="18"/>
    </row>
    <row r="2" spans="1:8" s="6" customFormat="1" ht="37.5" x14ac:dyDescent="0.35">
      <c r="A2" s="5" t="s">
        <v>23</v>
      </c>
      <c r="B2" s="5" t="s">
        <v>24</v>
      </c>
      <c r="C2" s="5" t="s">
        <v>25</v>
      </c>
      <c r="D2" s="5" t="s">
        <v>26</v>
      </c>
      <c r="E2" s="5" t="s">
        <v>84</v>
      </c>
      <c r="F2" s="5" t="s">
        <v>91</v>
      </c>
      <c r="G2" s="5" t="s">
        <v>86</v>
      </c>
      <c r="H2" s="5" t="s">
        <v>92</v>
      </c>
    </row>
    <row r="3" spans="1:8" ht="14.5" customHeight="1" x14ac:dyDescent="0.25">
      <c r="A3" s="12" t="s">
        <v>159</v>
      </c>
      <c r="B3" s="3" t="s">
        <v>160</v>
      </c>
      <c r="C3" s="3" t="s">
        <v>30</v>
      </c>
      <c r="D3" s="3" t="s">
        <v>150</v>
      </c>
      <c r="E3" s="4" t="s">
        <v>88</v>
      </c>
      <c r="F3" s="8">
        <v>1052859633.6830586</v>
      </c>
      <c r="G3" s="8">
        <v>670238349.38000751</v>
      </c>
      <c r="H3" s="9">
        <f>IF(ISERROR(G3/F3)=TRUE,"N/A",G3/F3)</f>
        <v>0.63658851373702563</v>
      </c>
    </row>
    <row r="4" spans="1:8" ht="14.5" customHeight="1" x14ac:dyDescent="0.25">
      <c r="A4" s="12" t="s">
        <v>159</v>
      </c>
      <c r="B4" s="3" t="s">
        <v>160</v>
      </c>
      <c r="C4" s="3" t="s">
        <v>30</v>
      </c>
      <c r="D4" s="3" t="s">
        <v>150</v>
      </c>
      <c r="E4" s="4" t="s">
        <v>89</v>
      </c>
      <c r="F4" s="8">
        <v>1052859633.6830586</v>
      </c>
      <c r="G4" s="8">
        <v>587974214.95000815</v>
      </c>
      <c r="H4" s="9">
        <f t="shared" ref="H4:H73" si="0">IF(ISERROR(G4/F4)=TRUE,"N/A",G4/F4)</f>
        <v>0.55845451391576995</v>
      </c>
    </row>
    <row r="5" spans="1:8" ht="14.5" customHeight="1" x14ac:dyDescent="0.25">
      <c r="A5" s="12" t="s">
        <v>159</v>
      </c>
      <c r="B5" s="3" t="s">
        <v>160</v>
      </c>
      <c r="C5" s="3" t="s">
        <v>31</v>
      </c>
      <c r="D5" s="3" t="s">
        <v>149</v>
      </c>
      <c r="E5" s="4" t="s">
        <v>88</v>
      </c>
      <c r="F5" s="8">
        <v>841754103.91055286</v>
      </c>
      <c r="G5" s="8">
        <v>670105011.60889876</v>
      </c>
      <c r="H5" s="9">
        <f t="shared" si="0"/>
        <v>0.79608166862006291</v>
      </c>
    </row>
    <row r="6" spans="1:8" ht="14.5" customHeight="1" x14ac:dyDescent="0.25">
      <c r="A6" s="12" t="s">
        <v>159</v>
      </c>
      <c r="B6" s="3" t="s">
        <v>160</v>
      </c>
      <c r="C6" s="3" t="s">
        <v>31</v>
      </c>
      <c r="D6" s="3" t="s">
        <v>149</v>
      </c>
      <c r="E6" s="4" t="s">
        <v>89</v>
      </c>
      <c r="F6" s="8">
        <v>841754103.91055286</v>
      </c>
      <c r="G6" s="8">
        <v>587840877.17889988</v>
      </c>
      <c r="H6" s="9">
        <f t="shared" si="0"/>
        <v>0.69835225566226111</v>
      </c>
    </row>
    <row r="7" spans="1:8" ht="14.5" customHeight="1" x14ac:dyDescent="0.25">
      <c r="A7" s="12" t="s">
        <v>159</v>
      </c>
      <c r="B7" s="3" t="s">
        <v>160</v>
      </c>
      <c r="C7" s="3" t="s">
        <v>32</v>
      </c>
      <c r="D7" s="3" t="s">
        <v>99</v>
      </c>
      <c r="E7" s="4" t="s">
        <v>88</v>
      </c>
      <c r="F7" s="8">
        <v>81448625.778106302</v>
      </c>
      <c r="G7" s="8">
        <v>101750243.80095071</v>
      </c>
      <c r="H7" s="9">
        <f t="shared" si="0"/>
        <v>1.2492567287525869</v>
      </c>
    </row>
    <row r="8" spans="1:8" ht="14.5" customHeight="1" x14ac:dyDescent="0.25">
      <c r="A8" s="12" t="s">
        <v>159</v>
      </c>
      <c r="B8" s="3" t="s">
        <v>160</v>
      </c>
      <c r="C8" s="3" t="s">
        <v>32</v>
      </c>
      <c r="D8" s="3" t="s">
        <v>99</v>
      </c>
      <c r="E8" s="4" t="s">
        <v>89</v>
      </c>
      <c r="F8" s="8">
        <v>81448625.778106302</v>
      </c>
      <c r="G8" s="8">
        <v>101750243.80095071</v>
      </c>
      <c r="H8" s="9">
        <f t="shared" si="0"/>
        <v>1.2492567287525869</v>
      </c>
    </row>
    <row r="9" spans="1:8" ht="14.5" customHeight="1" x14ac:dyDescent="0.25">
      <c r="A9" s="12" t="s">
        <v>159</v>
      </c>
      <c r="B9" s="3" t="s">
        <v>160</v>
      </c>
      <c r="C9" s="3" t="s">
        <v>33</v>
      </c>
      <c r="D9" s="3" t="s">
        <v>106</v>
      </c>
      <c r="E9" s="4" t="s">
        <v>88</v>
      </c>
      <c r="F9" s="8">
        <v>2429163.1250660997</v>
      </c>
      <c r="G9" s="8">
        <v>6235597.3032002002</v>
      </c>
      <c r="H9" s="9">
        <f t="shared" si="0"/>
        <v>2.566973472821231</v>
      </c>
    </row>
    <row r="10" spans="1:8" ht="14.5" customHeight="1" x14ac:dyDescent="0.25">
      <c r="A10" s="12" t="s">
        <v>159</v>
      </c>
      <c r="B10" s="3" t="s">
        <v>160</v>
      </c>
      <c r="C10" s="3" t="s">
        <v>33</v>
      </c>
      <c r="D10" s="3" t="s">
        <v>106</v>
      </c>
      <c r="E10" s="4" t="s">
        <v>89</v>
      </c>
      <c r="F10" s="8">
        <v>2429163.1250660997</v>
      </c>
      <c r="G10" s="8">
        <v>660039.7332001999</v>
      </c>
      <c r="H10" s="9">
        <f t="shared" si="0"/>
        <v>0.27171486607439738</v>
      </c>
    </row>
    <row r="11" spans="1:8" ht="14.5" customHeight="1" x14ac:dyDescent="0.25">
      <c r="A11" s="12" t="s">
        <v>159</v>
      </c>
      <c r="B11" s="3" t="s">
        <v>160</v>
      </c>
      <c r="C11" s="3" t="s">
        <v>34</v>
      </c>
      <c r="D11" s="3" t="s">
        <v>107</v>
      </c>
      <c r="E11" s="4" t="s">
        <v>88</v>
      </c>
      <c r="F11" s="8">
        <v>2927829.6889171004</v>
      </c>
      <c r="G11" s="8">
        <v>2105023.9081083001</v>
      </c>
      <c r="H11" s="9">
        <f t="shared" si="0"/>
        <v>0.71897075027163659</v>
      </c>
    </row>
    <row r="12" spans="1:8" ht="14.5" customHeight="1" x14ac:dyDescent="0.25">
      <c r="A12" s="12" t="s">
        <v>159</v>
      </c>
      <c r="B12" s="3" t="s">
        <v>160</v>
      </c>
      <c r="C12" s="3" t="s">
        <v>34</v>
      </c>
      <c r="D12" s="3" t="s">
        <v>107</v>
      </c>
      <c r="E12" s="4" t="s">
        <v>89</v>
      </c>
      <c r="F12" s="8">
        <v>2927829.6889171004</v>
      </c>
      <c r="G12" s="8">
        <v>724429.45810830011</v>
      </c>
      <c r="H12" s="9">
        <f t="shared" si="0"/>
        <v>0.24742882444649322</v>
      </c>
    </row>
    <row r="13" spans="1:8" ht="14.5" customHeight="1" x14ac:dyDescent="0.25">
      <c r="A13" s="12" t="s">
        <v>159</v>
      </c>
      <c r="B13" s="3" t="s">
        <v>160</v>
      </c>
      <c r="C13" s="3" t="s">
        <v>35</v>
      </c>
      <c r="D13" s="3" t="s">
        <v>100</v>
      </c>
      <c r="E13" s="4" t="s">
        <v>88</v>
      </c>
      <c r="F13" s="8">
        <v>192858767.65121228</v>
      </c>
      <c r="G13" s="8">
        <v>209791472.7349796</v>
      </c>
      <c r="H13" s="9">
        <f t="shared" si="0"/>
        <v>1.08779847185579</v>
      </c>
    </row>
    <row r="14" spans="1:8" ht="14.5" customHeight="1" x14ac:dyDescent="0.25">
      <c r="A14" s="12" t="s">
        <v>159</v>
      </c>
      <c r="B14" s="3" t="s">
        <v>160</v>
      </c>
      <c r="C14" s="3" t="s">
        <v>35</v>
      </c>
      <c r="D14" s="3" t="s">
        <v>100</v>
      </c>
      <c r="E14" s="4" t="s">
        <v>89</v>
      </c>
      <c r="F14" s="8">
        <v>192858767.65121228</v>
      </c>
      <c r="G14" s="8">
        <v>208223933.38987961</v>
      </c>
      <c r="H14" s="9">
        <f t="shared" si="0"/>
        <v>1.0796705585428994</v>
      </c>
    </row>
    <row r="15" spans="1:8" ht="14.5" customHeight="1" x14ac:dyDescent="0.25">
      <c r="A15" s="12" t="s">
        <v>159</v>
      </c>
      <c r="B15" s="3" t="s">
        <v>160</v>
      </c>
      <c r="C15" s="3" t="s">
        <v>36</v>
      </c>
      <c r="D15" s="3" t="s">
        <v>104</v>
      </c>
      <c r="E15" s="4" t="s">
        <v>88</v>
      </c>
      <c r="F15" s="8">
        <v>11004638.0375077</v>
      </c>
      <c r="G15" s="8">
        <v>10036316.795625901</v>
      </c>
      <c r="H15" s="9">
        <f t="shared" si="0"/>
        <v>0.91200789716286734</v>
      </c>
    </row>
    <row r="16" spans="1:8" ht="14.5" customHeight="1" x14ac:dyDescent="0.25">
      <c r="A16" s="12" t="s">
        <v>159</v>
      </c>
      <c r="B16" s="3" t="s">
        <v>160</v>
      </c>
      <c r="C16" s="3" t="s">
        <v>36</v>
      </c>
      <c r="D16" s="3" t="s">
        <v>104</v>
      </c>
      <c r="E16" s="4" t="s">
        <v>89</v>
      </c>
      <c r="F16" s="8">
        <v>11004638.0375077</v>
      </c>
      <c r="G16" s="8">
        <v>4662273.7656259006</v>
      </c>
      <c r="H16" s="9">
        <f t="shared" si="0"/>
        <v>0.42366443582562391</v>
      </c>
    </row>
    <row r="17" spans="1:8" ht="14.5" customHeight="1" x14ac:dyDescent="0.25">
      <c r="A17" s="12" t="s">
        <v>159</v>
      </c>
      <c r="B17" s="3" t="s">
        <v>160</v>
      </c>
      <c r="C17" s="3" t="s">
        <v>37</v>
      </c>
      <c r="D17" s="3" t="s">
        <v>102</v>
      </c>
      <c r="E17" s="4" t="s">
        <v>88</v>
      </c>
      <c r="F17" s="8">
        <v>5537961.8264001003</v>
      </c>
      <c r="G17" s="8">
        <v>4335339.1513414001</v>
      </c>
      <c r="H17" s="9">
        <f t="shared" si="0"/>
        <v>0.78284020136692534</v>
      </c>
    </row>
    <row r="18" spans="1:8" ht="14.5" customHeight="1" x14ac:dyDescent="0.25">
      <c r="A18" s="12" t="s">
        <v>159</v>
      </c>
      <c r="B18" s="3" t="s">
        <v>160</v>
      </c>
      <c r="C18" s="3" t="s">
        <v>37</v>
      </c>
      <c r="D18" s="3" t="s">
        <v>102</v>
      </c>
      <c r="E18" s="4" t="s">
        <v>89</v>
      </c>
      <c r="F18" s="8">
        <v>5537961.8264001003</v>
      </c>
      <c r="G18" s="8">
        <v>3034848.5513414</v>
      </c>
      <c r="H18" s="9">
        <f t="shared" si="0"/>
        <v>0.54800821068753636</v>
      </c>
    </row>
    <row r="19" spans="1:8" ht="14.5" customHeight="1" x14ac:dyDescent="0.25">
      <c r="A19" s="12" t="s">
        <v>159</v>
      </c>
      <c r="B19" s="3" t="s">
        <v>160</v>
      </c>
      <c r="C19" s="3" t="s">
        <v>38</v>
      </c>
      <c r="D19" s="3" t="s">
        <v>111</v>
      </c>
      <c r="E19" s="4" t="s">
        <v>88</v>
      </c>
      <c r="F19" s="8">
        <v>0</v>
      </c>
      <c r="G19" s="8">
        <v>-6565.42</v>
      </c>
      <c r="H19" s="9" t="str">
        <f t="shared" ref="H19:H20" si="1">IF(ISERROR(G19/F19)=TRUE,"N/A",G19/F19)</f>
        <v>N/A</v>
      </c>
    </row>
    <row r="20" spans="1:8" ht="14.5" customHeight="1" x14ac:dyDescent="0.25">
      <c r="A20" s="12" t="s">
        <v>159</v>
      </c>
      <c r="B20" s="3" t="s">
        <v>160</v>
      </c>
      <c r="C20" s="3" t="s">
        <v>38</v>
      </c>
      <c r="D20" s="3" t="s">
        <v>111</v>
      </c>
      <c r="E20" s="4" t="s">
        <v>89</v>
      </c>
      <c r="F20" s="8">
        <v>0</v>
      </c>
      <c r="G20" s="8">
        <v>0</v>
      </c>
      <c r="H20" s="9" t="str">
        <f t="shared" si="1"/>
        <v>N/A</v>
      </c>
    </row>
    <row r="21" spans="1:8" ht="14.5" customHeight="1" x14ac:dyDescent="0.25">
      <c r="A21" s="12" t="s">
        <v>159</v>
      </c>
      <c r="B21" s="3" t="s">
        <v>160</v>
      </c>
      <c r="C21" s="3" t="s">
        <v>39</v>
      </c>
      <c r="D21" s="3" t="s">
        <v>108</v>
      </c>
      <c r="E21" s="4" t="s">
        <v>88</v>
      </c>
      <c r="F21" s="8">
        <v>10693129.320424199</v>
      </c>
      <c r="G21" s="8">
        <v>5996037.8570266003</v>
      </c>
      <c r="H21" s="9">
        <f t="shared" si="0"/>
        <v>0.56073743030246415</v>
      </c>
    </row>
    <row r="22" spans="1:8" ht="14.5" customHeight="1" x14ac:dyDescent="0.25">
      <c r="A22" s="12" t="s">
        <v>159</v>
      </c>
      <c r="B22" s="3" t="s">
        <v>160</v>
      </c>
      <c r="C22" s="3" t="s">
        <v>39</v>
      </c>
      <c r="D22" s="3" t="s">
        <v>108</v>
      </c>
      <c r="E22" s="4" t="s">
        <v>89</v>
      </c>
      <c r="F22" s="8">
        <v>10693129.320424199</v>
      </c>
      <c r="G22" s="8">
        <v>1866164.5870266003</v>
      </c>
      <c r="H22" s="9">
        <f t="shared" si="0"/>
        <v>0.17451996801929345</v>
      </c>
    </row>
    <row r="23" spans="1:8" ht="14.5" customHeight="1" x14ac:dyDescent="0.25">
      <c r="A23" s="12" t="s">
        <v>159</v>
      </c>
      <c r="B23" s="3" t="s">
        <v>160</v>
      </c>
      <c r="C23" s="3" t="s">
        <v>40</v>
      </c>
      <c r="D23" s="3" t="s">
        <v>109</v>
      </c>
      <c r="E23" s="4" t="s">
        <v>88</v>
      </c>
      <c r="F23" s="8">
        <v>20468018.5426245</v>
      </c>
      <c r="G23" s="8">
        <v>8764752.5847279001</v>
      </c>
      <c r="H23" s="9">
        <f t="shared" si="0"/>
        <v>0.42821695546519889</v>
      </c>
    </row>
    <row r="24" spans="1:8" ht="14.5" customHeight="1" x14ac:dyDescent="0.25">
      <c r="A24" s="12" t="s">
        <v>159</v>
      </c>
      <c r="B24" s="3" t="s">
        <v>160</v>
      </c>
      <c r="C24" s="3" t="s">
        <v>40</v>
      </c>
      <c r="D24" s="3" t="s">
        <v>109</v>
      </c>
      <c r="E24" s="4" t="s">
        <v>89</v>
      </c>
      <c r="F24" s="8">
        <v>20468018.5426245</v>
      </c>
      <c r="G24" s="8">
        <v>6975676.6298278999</v>
      </c>
      <c r="H24" s="9">
        <f t="shared" si="0"/>
        <v>0.34080859440795913</v>
      </c>
    </row>
    <row r="25" spans="1:8" ht="14.5" customHeight="1" x14ac:dyDescent="0.25">
      <c r="A25" s="12" t="s">
        <v>159</v>
      </c>
      <c r="B25" s="3" t="s">
        <v>160</v>
      </c>
      <c r="C25" s="3" t="s">
        <v>41</v>
      </c>
      <c r="D25" s="3" t="s">
        <v>103</v>
      </c>
      <c r="E25" s="4" t="s">
        <v>88</v>
      </c>
      <c r="F25" s="8">
        <v>25915707.732998602</v>
      </c>
      <c r="G25" s="8">
        <v>17619716.422182899</v>
      </c>
      <c r="H25" s="9">
        <f t="shared" si="0"/>
        <v>0.67988559694040784</v>
      </c>
    </row>
    <row r="26" spans="1:8" ht="14.5" customHeight="1" x14ac:dyDescent="0.25">
      <c r="A26" s="12" t="s">
        <v>159</v>
      </c>
      <c r="B26" s="3" t="s">
        <v>160</v>
      </c>
      <c r="C26" s="3" t="s">
        <v>41</v>
      </c>
      <c r="D26" s="3" t="s">
        <v>103</v>
      </c>
      <c r="E26" s="4" t="s">
        <v>89</v>
      </c>
      <c r="F26" s="8">
        <v>25915707.732998602</v>
      </c>
      <c r="G26" s="8">
        <v>19259883.912182897</v>
      </c>
      <c r="H26" s="9">
        <f t="shared" si="0"/>
        <v>0.74317414406009796</v>
      </c>
    </row>
    <row r="27" spans="1:8" ht="14.5" customHeight="1" x14ac:dyDescent="0.25">
      <c r="A27" s="12" t="s">
        <v>159</v>
      </c>
      <c r="B27" s="3" t="s">
        <v>160</v>
      </c>
      <c r="C27" s="3" t="s">
        <v>42</v>
      </c>
      <c r="D27" s="3" t="s">
        <v>134</v>
      </c>
      <c r="E27" s="4" t="s">
        <v>88</v>
      </c>
      <c r="F27" s="8">
        <v>752.96</v>
      </c>
      <c r="G27" s="8">
        <v>653.61</v>
      </c>
      <c r="H27" s="9">
        <f t="shared" si="0"/>
        <v>0.86805407989800254</v>
      </c>
    </row>
    <row r="28" spans="1:8" ht="14.5" customHeight="1" x14ac:dyDescent="0.25">
      <c r="A28" s="12" t="s">
        <v>159</v>
      </c>
      <c r="B28" s="3" t="s">
        <v>160</v>
      </c>
      <c r="C28" s="3" t="s">
        <v>42</v>
      </c>
      <c r="D28" s="3" t="s">
        <v>134</v>
      </c>
      <c r="E28" s="4" t="s">
        <v>89</v>
      </c>
      <c r="F28" s="8">
        <v>752.96</v>
      </c>
      <c r="G28" s="8">
        <v>653.61</v>
      </c>
      <c r="H28" s="9">
        <f t="shared" si="0"/>
        <v>0.86805407989800254</v>
      </c>
    </row>
    <row r="29" spans="1:8" ht="14.5" customHeight="1" x14ac:dyDescent="0.25">
      <c r="A29" s="12" t="s">
        <v>159</v>
      </c>
      <c r="B29" s="3" t="s">
        <v>160</v>
      </c>
      <c r="C29" s="3" t="s">
        <v>43</v>
      </c>
      <c r="D29" s="3" t="s">
        <v>129</v>
      </c>
      <c r="E29" s="4" t="s">
        <v>88</v>
      </c>
      <c r="F29" s="8">
        <v>4751964.8051649993</v>
      </c>
      <c r="G29" s="8">
        <v>3417366.7609462002</v>
      </c>
      <c r="H29" s="9">
        <f t="shared" ref="H29:H30" si="2">IF(ISERROR(G29/F29)=TRUE,"N/A",G29/F29)</f>
        <v>0.71914816314123375</v>
      </c>
    </row>
    <row r="30" spans="1:8" ht="14.5" customHeight="1" x14ac:dyDescent="0.25">
      <c r="A30" s="12" t="s">
        <v>159</v>
      </c>
      <c r="B30" s="3" t="s">
        <v>160</v>
      </c>
      <c r="C30" s="3" t="s">
        <v>43</v>
      </c>
      <c r="D30" s="3" t="s">
        <v>129</v>
      </c>
      <c r="E30" s="4" t="s">
        <v>89</v>
      </c>
      <c r="F30" s="8">
        <v>4751964.8051649993</v>
      </c>
      <c r="G30" s="8">
        <v>2269514.7528280001</v>
      </c>
      <c r="H30" s="9">
        <f t="shared" si="2"/>
        <v>0.47759502561155803</v>
      </c>
    </row>
    <row r="31" spans="1:8" ht="14.5" customHeight="1" x14ac:dyDescent="0.25">
      <c r="A31" s="12" t="s">
        <v>159</v>
      </c>
      <c r="B31" s="3" t="s">
        <v>160</v>
      </c>
      <c r="C31" s="3" t="s">
        <v>44</v>
      </c>
      <c r="D31" s="3" t="s">
        <v>140</v>
      </c>
      <c r="E31" s="4" t="s">
        <v>88</v>
      </c>
      <c r="F31" s="8">
        <v>7556300.2018450005</v>
      </c>
      <c r="G31" s="8">
        <v>1827182.4514204001</v>
      </c>
      <c r="H31" s="9">
        <f t="shared" si="0"/>
        <v>0.24180913973934784</v>
      </c>
    </row>
    <row r="32" spans="1:8" ht="14.5" customHeight="1" x14ac:dyDescent="0.25">
      <c r="A32" s="12" t="s">
        <v>159</v>
      </c>
      <c r="B32" s="3" t="s">
        <v>160</v>
      </c>
      <c r="C32" s="3" t="s">
        <v>44</v>
      </c>
      <c r="D32" s="3" t="s">
        <v>140</v>
      </c>
      <c r="E32" s="4" t="s">
        <v>89</v>
      </c>
      <c r="F32" s="8">
        <v>7556300.2018450005</v>
      </c>
      <c r="G32" s="8">
        <v>1827182.4514204001</v>
      </c>
      <c r="H32" s="9">
        <f t="shared" si="0"/>
        <v>0.24180913973934784</v>
      </c>
    </row>
    <row r="33" spans="1:8" ht="14.5" customHeight="1" x14ac:dyDescent="0.25">
      <c r="A33" s="12" t="s">
        <v>159</v>
      </c>
      <c r="B33" s="3" t="s">
        <v>160</v>
      </c>
      <c r="C33" s="3" t="s">
        <v>45</v>
      </c>
      <c r="D33" s="3" t="s">
        <v>135</v>
      </c>
      <c r="E33" s="4" t="s">
        <v>88</v>
      </c>
      <c r="F33" s="8">
        <v>22162089.932752699</v>
      </c>
      <c r="G33" s="8">
        <v>13015711.2883146</v>
      </c>
      <c r="H33" s="9">
        <f t="shared" si="0"/>
        <v>0.58729620391437287</v>
      </c>
    </row>
    <row r="34" spans="1:8" ht="14.5" customHeight="1" x14ac:dyDescent="0.25">
      <c r="A34" s="12" t="s">
        <v>159</v>
      </c>
      <c r="B34" s="3" t="s">
        <v>160</v>
      </c>
      <c r="C34" s="3" t="s">
        <v>45</v>
      </c>
      <c r="D34" s="3" t="s">
        <v>135</v>
      </c>
      <c r="E34" s="4" t="s">
        <v>89</v>
      </c>
      <c r="F34" s="8">
        <v>22162089.932752699</v>
      </c>
      <c r="G34" s="8">
        <v>13015711.2883146</v>
      </c>
      <c r="H34" s="9">
        <f t="shared" si="0"/>
        <v>0.58729620391437287</v>
      </c>
    </row>
    <row r="35" spans="1:8" ht="14.5" customHeight="1" x14ac:dyDescent="0.25">
      <c r="A35" s="12" t="s">
        <v>159</v>
      </c>
      <c r="B35" s="3" t="s">
        <v>160</v>
      </c>
      <c r="C35" s="3" t="s">
        <v>46</v>
      </c>
      <c r="D35" s="3" t="s">
        <v>125</v>
      </c>
      <c r="E35" s="4" t="s">
        <v>88</v>
      </c>
      <c r="F35" s="8">
        <v>11845904.7000928</v>
      </c>
      <c r="G35" s="8">
        <v>12287877.996760899</v>
      </c>
      <c r="H35" s="9">
        <f t="shared" si="0"/>
        <v>1.0373102188357666</v>
      </c>
    </row>
    <row r="36" spans="1:8" ht="14.5" customHeight="1" x14ac:dyDescent="0.25">
      <c r="A36" s="12" t="s">
        <v>159</v>
      </c>
      <c r="B36" s="3" t="s">
        <v>160</v>
      </c>
      <c r="C36" s="3" t="s">
        <v>46</v>
      </c>
      <c r="D36" s="3" t="s">
        <v>125</v>
      </c>
      <c r="E36" s="4" t="s">
        <v>89</v>
      </c>
      <c r="F36" s="8">
        <v>11845904.7000928</v>
      </c>
      <c r="G36" s="8">
        <v>5642664.8616930991</v>
      </c>
      <c r="H36" s="9">
        <f t="shared" si="0"/>
        <v>0.47633887022988586</v>
      </c>
    </row>
    <row r="37" spans="1:8" ht="14.5" customHeight="1" x14ac:dyDescent="0.25">
      <c r="A37" s="12" t="s">
        <v>159</v>
      </c>
      <c r="B37" s="3" t="s">
        <v>160</v>
      </c>
      <c r="C37" s="3" t="s">
        <v>47</v>
      </c>
      <c r="D37" s="3" t="s">
        <v>124</v>
      </c>
      <c r="E37" s="4" t="s">
        <v>88</v>
      </c>
      <c r="F37" s="8">
        <v>6454876.6384507008</v>
      </c>
      <c r="G37" s="8">
        <v>5241378.3784162002</v>
      </c>
      <c r="H37" s="9">
        <f t="shared" si="0"/>
        <v>0.81200287348546996</v>
      </c>
    </row>
    <row r="38" spans="1:8" ht="14.5" customHeight="1" x14ac:dyDescent="0.25">
      <c r="A38" s="12" t="s">
        <v>159</v>
      </c>
      <c r="B38" s="3" t="s">
        <v>160</v>
      </c>
      <c r="C38" s="3" t="s">
        <v>47</v>
      </c>
      <c r="D38" s="3" t="s">
        <v>124</v>
      </c>
      <c r="E38" s="4" t="s">
        <v>89</v>
      </c>
      <c r="F38" s="8">
        <v>6454876.6384507008</v>
      </c>
      <c r="G38" s="8">
        <v>3630858.1649843003</v>
      </c>
      <c r="H38" s="9">
        <f t="shared" si="0"/>
        <v>0.56249845943698451</v>
      </c>
    </row>
    <row r="39" spans="1:8" ht="14.5" customHeight="1" x14ac:dyDescent="0.25">
      <c r="A39" s="12" t="s">
        <v>159</v>
      </c>
      <c r="B39" s="3" t="s">
        <v>160</v>
      </c>
      <c r="C39" s="3" t="s">
        <v>48</v>
      </c>
      <c r="D39" s="3" t="s">
        <v>121</v>
      </c>
      <c r="E39" s="4" t="s">
        <v>88</v>
      </c>
      <c r="F39" s="8">
        <v>11963464.847619001</v>
      </c>
      <c r="G39" s="8">
        <v>8842808.9402524997</v>
      </c>
      <c r="H39" s="9">
        <f t="shared" si="0"/>
        <v>0.73915116171486206</v>
      </c>
    </row>
    <row r="40" spans="1:8" ht="14.5" customHeight="1" x14ac:dyDescent="0.25">
      <c r="A40" s="12" t="s">
        <v>159</v>
      </c>
      <c r="B40" s="3" t="s">
        <v>160</v>
      </c>
      <c r="C40" s="3" t="s">
        <v>48</v>
      </c>
      <c r="D40" s="3" t="s">
        <v>121</v>
      </c>
      <c r="E40" s="4" t="s">
        <v>89</v>
      </c>
      <c r="F40" s="8">
        <v>11963464.847619001</v>
      </c>
      <c r="G40" s="8">
        <v>5901645.3151066992</v>
      </c>
      <c r="H40" s="9">
        <f t="shared" si="0"/>
        <v>0.49330569281367176</v>
      </c>
    </row>
    <row r="41" spans="1:8" ht="14.5" customHeight="1" x14ac:dyDescent="0.25">
      <c r="A41" s="12" t="s">
        <v>159</v>
      </c>
      <c r="B41" s="3" t="s">
        <v>160</v>
      </c>
      <c r="C41" s="3" t="s">
        <v>49</v>
      </c>
      <c r="D41" s="3" t="s">
        <v>126</v>
      </c>
      <c r="E41" s="4" t="s">
        <v>88</v>
      </c>
      <c r="F41" s="8">
        <v>6524492.5962839006</v>
      </c>
      <c r="G41" s="8">
        <v>5571634.4161556</v>
      </c>
      <c r="H41" s="9">
        <f t="shared" si="0"/>
        <v>0.8539567382341714</v>
      </c>
    </row>
    <row r="42" spans="1:8" ht="14.5" customHeight="1" x14ac:dyDescent="0.25">
      <c r="A42" s="12" t="s">
        <v>159</v>
      </c>
      <c r="B42" s="3" t="s">
        <v>160</v>
      </c>
      <c r="C42" s="3" t="s">
        <v>49</v>
      </c>
      <c r="D42" s="3" t="s">
        <v>126</v>
      </c>
      <c r="E42" s="4" t="s">
        <v>89</v>
      </c>
      <c r="F42" s="8">
        <v>6524492.5962839006</v>
      </c>
      <c r="G42" s="8">
        <v>2308196.0749002998</v>
      </c>
      <c r="H42" s="9">
        <f t="shared" si="0"/>
        <v>0.35377403542690189</v>
      </c>
    </row>
    <row r="43" spans="1:8" ht="14.5" customHeight="1" x14ac:dyDescent="0.25">
      <c r="A43" s="12" t="s">
        <v>159</v>
      </c>
      <c r="B43" s="3" t="s">
        <v>160</v>
      </c>
      <c r="C43" s="3" t="s">
        <v>50</v>
      </c>
      <c r="D43" s="3" t="s">
        <v>127</v>
      </c>
      <c r="E43" s="4" t="s">
        <v>88</v>
      </c>
      <c r="F43" s="8">
        <v>4836071.3600555994</v>
      </c>
      <c r="G43" s="8">
        <v>4052653.1626845002</v>
      </c>
      <c r="H43" s="9">
        <f t="shared" si="0"/>
        <v>0.83800524453756353</v>
      </c>
    </row>
    <row r="44" spans="1:8" ht="14.5" customHeight="1" x14ac:dyDescent="0.25">
      <c r="A44" s="12" t="s">
        <v>159</v>
      </c>
      <c r="B44" s="3" t="s">
        <v>160</v>
      </c>
      <c r="C44" s="3" t="s">
        <v>50</v>
      </c>
      <c r="D44" s="3" t="s">
        <v>127</v>
      </c>
      <c r="E44" s="4" t="s">
        <v>89</v>
      </c>
      <c r="F44" s="8">
        <v>4836071.3600555994</v>
      </c>
      <c r="G44" s="8">
        <v>940531.91625700006</v>
      </c>
      <c r="H44" s="9">
        <f t="shared" si="0"/>
        <v>0.1944826381234761</v>
      </c>
    </row>
    <row r="45" spans="1:8" ht="14.5" customHeight="1" x14ac:dyDescent="0.25">
      <c r="A45" s="12" t="s">
        <v>159</v>
      </c>
      <c r="B45" s="3" t="s">
        <v>160</v>
      </c>
      <c r="C45" s="3" t="s">
        <v>51</v>
      </c>
      <c r="D45" s="3" t="s">
        <v>143</v>
      </c>
      <c r="E45" s="4" t="s">
        <v>88</v>
      </c>
      <c r="F45" s="8">
        <v>26550158.105312798</v>
      </c>
      <c r="G45" s="8">
        <v>10043227.4257157</v>
      </c>
      <c r="H45" s="9">
        <f t="shared" si="0"/>
        <v>0.37827373328168645</v>
      </c>
    </row>
    <row r="46" spans="1:8" ht="14.5" customHeight="1" x14ac:dyDescent="0.25">
      <c r="A46" s="12" t="s">
        <v>159</v>
      </c>
      <c r="B46" s="3" t="s">
        <v>160</v>
      </c>
      <c r="C46" s="3" t="s">
        <v>51</v>
      </c>
      <c r="D46" s="3" t="s">
        <v>143</v>
      </c>
      <c r="E46" s="4" t="s">
        <v>89</v>
      </c>
      <c r="F46" s="8">
        <v>26550158.105312798</v>
      </c>
      <c r="G46" s="8">
        <v>10043227.4257157</v>
      </c>
      <c r="H46" s="9">
        <f t="shared" si="0"/>
        <v>0.37827373328168645</v>
      </c>
    </row>
    <row r="47" spans="1:8" ht="14.5" customHeight="1" x14ac:dyDescent="0.25">
      <c r="A47" s="12" t="s">
        <v>159</v>
      </c>
      <c r="B47" s="3" t="s">
        <v>160</v>
      </c>
      <c r="C47" s="3" t="s">
        <v>52</v>
      </c>
      <c r="D47" s="3" t="s">
        <v>141</v>
      </c>
      <c r="E47" s="4" t="s">
        <v>88</v>
      </c>
      <c r="F47" s="8">
        <v>283724.47800609999</v>
      </c>
      <c r="G47" s="8">
        <v>0</v>
      </c>
      <c r="H47" s="9">
        <f t="shared" si="0"/>
        <v>0</v>
      </c>
    </row>
    <row r="48" spans="1:8" ht="14.5" customHeight="1" x14ac:dyDescent="0.25">
      <c r="A48" s="12" t="s">
        <v>159</v>
      </c>
      <c r="B48" s="3" t="s">
        <v>160</v>
      </c>
      <c r="C48" s="3" t="s">
        <v>52</v>
      </c>
      <c r="D48" s="3" t="s">
        <v>141</v>
      </c>
      <c r="E48" s="4" t="s">
        <v>89</v>
      </c>
      <c r="F48" s="8">
        <v>283724.47800609999</v>
      </c>
      <c r="G48" s="8">
        <v>0</v>
      </c>
      <c r="H48" s="9">
        <f t="shared" si="0"/>
        <v>0</v>
      </c>
    </row>
    <row r="49" spans="1:8" ht="14.5" customHeight="1" x14ac:dyDescent="0.25">
      <c r="A49" s="12" t="s">
        <v>159</v>
      </c>
      <c r="B49" s="3" t="s">
        <v>160</v>
      </c>
      <c r="C49" s="3" t="s">
        <v>53</v>
      </c>
      <c r="D49" s="3" t="s">
        <v>144</v>
      </c>
      <c r="E49" s="4" t="s">
        <v>88</v>
      </c>
      <c r="F49" s="8">
        <v>34357301.137055099</v>
      </c>
      <c r="G49" s="8">
        <v>16120611.3343607</v>
      </c>
      <c r="H49" s="9">
        <f t="shared" si="0"/>
        <v>0.46920482112532025</v>
      </c>
    </row>
    <row r="50" spans="1:8" ht="14.5" customHeight="1" x14ac:dyDescent="0.25">
      <c r="A50" s="12" t="s">
        <v>159</v>
      </c>
      <c r="B50" s="3" t="s">
        <v>160</v>
      </c>
      <c r="C50" s="3" t="s">
        <v>53</v>
      </c>
      <c r="D50" s="3" t="s">
        <v>144</v>
      </c>
      <c r="E50" s="4" t="s">
        <v>89</v>
      </c>
      <c r="F50" s="8">
        <v>34357301.137055099</v>
      </c>
      <c r="G50" s="8">
        <v>16120611.3343607</v>
      </c>
      <c r="H50" s="9">
        <f t="shared" si="0"/>
        <v>0.46920482112532025</v>
      </c>
    </row>
    <row r="51" spans="1:8" ht="14.5" customHeight="1" x14ac:dyDescent="0.25">
      <c r="A51" s="12" t="s">
        <v>159</v>
      </c>
      <c r="B51" s="3" t="s">
        <v>160</v>
      </c>
      <c r="C51" s="3" t="s">
        <v>54</v>
      </c>
      <c r="D51" s="3" t="s">
        <v>145</v>
      </c>
      <c r="E51" s="4" t="s">
        <v>88</v>
      </c>
      <c r="F51" s="8">
        <v>28583841.879407398</v>
      </c>
      <c r="G51" s="8">
        <v>10954884.358246</v>
      </c>
      <c r="H51" s="9">
        <f t="shared" si="0"/>
        <v>0.38325444159898625</v>
      </c>
    </row>
    <row r="52" spans="1:8" ht="14.5" customHeight="1" x14ac:dyDescent="0.25">
      <c r="A52" s="12" t="s">
        <v>159</v>
      </c>
      <c r="B52" s="3" t="s">
        <v>160</v>
      </c>
      <c r="C52" s="3" t="s">
        <v>54</v>
      </c>
      <c r="D52" s="3" t="s">
        <v>145</v>
      </c>
      <c r="E52" s="4" t="s">
        <v>89</v>
      </c>
      <c r="F52" s="8">
        <v>28583841.879407398</v>
      </c>
      <c r="G52" s="8">
        <v>10954884.358246</v>
      </c>
      <c r="H52" s="9">
        <f t="shared" si="0"/>
        <v>0.38325444159898625</v>
      </c>
    </row>
    <row r="53" spans="1:8" ht="14.5" customHeight="1" x14ac:dyDescent="0.25">
      <c r="A53" s="12" t="s">
        <v>159</v>
      </c>
      <c r="B53" s="3" t="s">
        <v>160</v>
      </c>
      <c r="C53" s="3" t="s">
        <v>55</v>
      </c>
      <c r="D53" s="3" t="s">
        <v>118</v>
      </c>
      <c r="E53" s="4" t="s">
        <v>88</v>
      </c>
      <c r="F53" s="8">
        <v>2223633.9106961</v>
      </c>
      <c r="G53" s="8">
        <v>2167866.0476759002</v>
      </c>
      <c r="H53" s="9">
        <f t="shared" si="0"/>
        <v>0.97492039370692007</v>
      </c>
    </row>
    <row r="54" spans="1:8" ht="14.5" customHeight="1" x14ac:dyDescent="0.25">
      <c r="A54" s="12" t="s">
        <v>159</v>
      </c>
      <c r="B54" s="3" t="s">
        <v>160</v>
      </c>
      <c r="C54" s="3" t="s">
        <v>55</v>
      </c>
      <c r="D54" s="3" t="s">
        <v>118</v>
      </c>
      <c r="E54" s="4" t="s">
        <v>89</v>
      </c>
      <c r="F54" s="8">
        <v>2223633.9106961</v>
      </c>
      <c r="G54" s="8">
        <v>518621.65767590026</v>
      </c>
      <c r="H54" s="9">
        <f t="shared" si="0"/>
        <v>0.23323158330210378</v>
      </c>
    </row>
    <row r="55" spans="1:8" ht="14.5" customHeight="1" x14ac:dyDescent="0.25">
      <c r="A55" s="12" t="s">
        <v>159</v>
      </c>
      <c r="B55" s="3" t="s">
        <v>160</v>
      </c>
      <c r="C55" s="3" t="s">
        <v>56</v>
      </c>
      <c r="D55" s="3" t="s">
        <v>138</v>
      </c>
      <c r="E55" s="4" t="s">
        <v>88</v>
      </c>
      <c r="F55" s="8">
        <v>10942333.864246</v>
      </c>
      <c r="G55" s="8">
        <v>5414950.0640056003</v>
      </c>
      <c r="H55" s="9">
        <f t="shared" si="0"/>
        <v>0.49486244261828932</v>
      </c>
    </row>
    <row r="56" spans="1:8" ht="14.5" customHeight="1" x14ac:dyDescent="0.25">
      <c r="A56" s="12" t="s">
        <v>159</v>
      </c>
      <c r="B56" s="3" t="s">
        <v>160</v>
      </c>
      <c r="C56" s="3" t="s">
        <v>56</v>
      </c>
      <c r="D56" s="3" t="s">
        <v>138</v>
      </c>
      <c r="E56" s="4" t="s">
        <v>89</v>
      </c>
      <c r="F56" s="8">
        <v>10942333.864246</v>
      </c>
      <c r="G56" s="8">
        <v>5414950.0640056003</v>
      </c>
      <c r="H56" s="9">
        <f t="shared" si="0"/>
        <v>0.49486244261828932</v>
      </c>
    </row>
    <row r="57" spans="1:8" ht="14.5" customHeight="1" x14ac:dyDescent="0.25">
      <c r="A57" s="12" t="s">
        <v>159</v>
      </c>
      <c r="B57" s="3" t="s">
        <v>160</v>
      </c>
      <c r="C57" s="3" t="s">
        <v>153</v>
      </c>
      <c r="D57" s="3" t="s">
        <v>152</v>
      </c>
      <c r="E57" s="4" t="s">
        <v>88</v>
      </c>
      <c r="F57" s="8">
        <v>32986988.974993899</v>
      </c>
      <c r="G57" s="8">
        <v>13867476.8646813</v>
      </c>
      <c r="H57" s="9">
        <f t="shared" ref="H57:H58" si="3">IF(ISERROR(G57/F57)=TRUE,"N/A",G57/F57)</f>
        <v>0.42039232120257086</v>
      </c>
    </row>
    <row r="58" spans="1:8" ht="14.5" customHeight="1" x14ac:dyDescent="0.25">
      <c r="A58" s="12" t="s">
        <v>159</v>
      </c>
      <c r="B58" s="3" t="s">
        <v>160</v>
      </c>
      <c r="C58" s="3" t="s">
        <v>153</v>
      </c>
      <c r="D58" s="3" t="s">
        <v>152</v>
      </c>
      <c r="E58" s="4" t="s">
        <v>89</v>
      </c>
      <c r="F58" s="8">
        <v>32986988.974993899</v>
      </c>
      <c r="G58" s="8">
        <v>13867476.8646813</v>
      </c>
      <c r="H58" s="9">
        <f t="shared" si="3"/>
        <v>0.42039232120257086</v>
      </c>
    </row>
    <row r="59" spans="1:8" ht="14.5" customHeight="1" x14ac:dyDescent="0.25">
      <c r="A59" s="12" t="s">
        <v>159</v>
      </c>
      <c r="B59" s="3" t="s">
        <v>160</v>
      </c>
      <c r="C59" s="3" t="s">
        <v>57</v>
      </c>
      <c r="D59" s="3" t="s">
        <v>147</v>
      </c>
      <c r="E59" s="4" t="s">
        <v>88</v>
      </c>
      <c r="F59" s="8">
        <v>15966352.350348499</v>
      </c>
      <c r="G59" s="8">
        <v>7039029.4552966999</v>
      </c>
      <c r="H59" s="9">
        <f t="shared" si="0"/>
        <v>0.44086647349624969</v>
      </c>
    </row>
    <row r="60" spans="1:8" ht="14.5" customHeight="1" x14ac:dyDescent="0.25">
      <c r="A60" s="12" t="s">
        <v>159</v>
      </c>
      <c r="B60" s="3" t="s">
        <v>160</v>
      </c>
      <c r="C60" s="3" t="s">
        <v>57</v>
      </c>
      <c r="D60" s="3" t="s">
        <v>147</v>
      </c>
      <c r="E60" s="4" t="s">
        <v>89</v>
      </c>
      <c r="F60" s="8">
        <v>15966352.350348499</v>
      </c>
      <c r="G60" s="8">
        <v>7038973.8374084998</v>
      </c>
      <c r="H60" s="9">
        <f t="shared" si="0"/>
        <v>0.44086299005263152</v>
      </c>
    </row>
    <row r="61" spans="1:8" ht="14.5" customHeight="1" x14ac:dyDescent="0.25">
      <c r="A61" s="12" t="s">
        <v>159</v>
      </c>
      <c r="B61" s="3" t="s">
        <v>160</v>
      </c>
      <c r="C61" s="3" t="s">
        <v>58</v>
      </c>
      <c r="D61" s="3" t="s">
        <v>148</v>
      </c>
      <c r="E61" s="4" t="s">
        <v>88</v>
      </c>
      <c r="F61" s="8">
        <v>13312371.7247486</v>
      </c>
      <c r="G61" s="8">
        <v>3456615.8469425999</v>
      </c>
      <c r="H61" s="9">
        <f t="shared" si="0"/>
        <v>0.25965439655779121</v>
      </c>
    </row>
    <row r="62" spans="1:8" ht="14.5" customHeight="1" x14ac:dyDescent="0.25">
      <c r="A62" s="12" t="s">
        <v>159</v>
      </c>
      <c r="B62" s="3" t="s">
        <v>160</v>
      </c>
      <c r="C62" s="3" t="s">
        <v>58</v>
      </c>
      <c r="D62" s="3" t="s">
        <v>148</v>
      </c>
      <c r="E62" s="4" t="s">
        <v>89</v>
      </c>
      <c r="F62" s="8">
        <v>13312371.7247486</v>
      </c>
      <c r="G62" s="8">
        <v>3456615.8469425999</v>
      </c>
      <c r="H62" s="9">
        <f t="shared" si="0"/>
        <v>0.25965439655779121</v>
      </c>
    </row>
    <row r="63" spans="1:8" ht="14.5" customHeight="1" x14ac:dyDescent="0.25">
      <c r="A63" s="12" t="s">
        <v>159</v>
      </c>
      <c r="B63" s="3" t="s">
        <v>160</v>
      </c>
      <c r="C63" s="3" t="s">
        <v>59</v>
      </c>
      <c r="D63" s="3" t="s">
        <v>146</v>
      </c>
      <c r="E63" s="4" t="s">
        <v>88</v>
      </c>
      <c r="F63" s="8">
        <v>21460059.592667297</v>
      </c>
      <c r="G63" s="8">
        <v>11211087.3529661</v>
      </c>
      <c r="H63" s="9">
        <f t="shared" si="0"/>
        <v>0.52241641289741925</v>
      </c>
    </row>
    <row r="64" spans="1:8" ht="14.5" customHeight="1" x14ac:dyDescent="0.25">
      <c r="A64" s="12" t="s">
        <v>159</v>
      </c>
      <c r="B64" s="3" t="s">
        <v>160</v>
      </c>
      <c r="C64" s="3" t="s">
        <v>59</v>
      </c>
      <c r="D64" s="3" t="s">
        <v>146</v>
      </c>
      <c r="E64" s="4" t="s">
        <v>89</v>
      </c>
      <c r="F64" s="8">
        <v>21460059.592667297</v>
      </c>
      <c r="G64" s="8">
        <v>11211087.3529661</v>
      </c>
      <c r="H64" s="9">
        <f t="shared" si="0"/>
        <v>0.52241641289741925</v>
      </c>
    </row>
    <row r="65" spans="1:8" ht="14.5" customHeight="1" x14ac:dyDescent="0.25">
      <c r="A65" s="12" t="s">
        <v>159</v>
      </c>
      <c r="B65" s="3" t="s">
        <v>160</v>
      </c>
      <c r="C65" s="3" t="s">
        <v>60</v>
      </c>
      <c r="D65" s="3" t="s">
        <v>130</v>
      </c>
      <c r="E65" s="4" t="s">
        <v>88</v>
      </c>
      <c r="F65" s="8">
        <v>33467605.740835302</v>
      </c>
      <c r="G65" s="8">
        <v>34245565.297398403</v>
      </c>
      <c r="H65" s="9">
        <f t="shared" si="0"/>
        <v>1.0232451512243639</v>
      </c>
    </row>
    <row r="66" spans="1:8" ht="14.5" customHeight="1" x14ac:dyDescent="0.25">
      <c r="A66" s="12" t="s">
        <v>159</v>
      </c>
      <c r="B66" s="3" t="s">
        <v>160</v>
      </c>
      <c r="C66" s="3" t="s">
        <v>60</v>
      </c>
      <c r="D66" s="3" t="s">
        <v>130</v>
      </c>
      <c r="E66" s="4" t="s">
        <v>89</v>
      </c>
      <c r="F66" s="8">
        <v>33467605.740835302</v>
      </c>
      <c r="G66" s="8">
        <v>19473947.507398404</v>
      </c>
      <c r="H66" s="9">
        <f t="shared" si="0"/>
        <v>0.58187453438407699</v>
      </c>
    </row>
    <row r="67" spans="1:8" ht="14.5" customHeight="1" x14ac:dyDescent="0.25">
      <c r="A67" s="12" t="s">
        <v>159</v>
      </c>
      <c r="B67" s="3" t="s">
        <v>160</v>
      </c>
      <c r="C67" s="3" t="s">
        <v>61</v>
      </c>
      <c r="D67" s="3" t="s">
        <v>132</v>
      </c>
      <c r="E67" s="4" t="s">
        <v>88</v>
      </c>
      <c r="F67" s="8">
        <v>23123436.644199397</v>
      </c>
      <c r="G67" s="8">
        <v>19142588.761370402</v>
      </c>
      <c r="H67" s="9">
        <f t="shared" si="0"/>
        <v>0.8278435881273899</v>
      </c>
    </row>
    <row r="68" spans="1:8" ht="14.5" customHeight="1" x14ac:dyDescent="0.25">
      <c r="A68" s="12" t="s">
        <v>159</v>
      </c>
      <c r="B68" s="3" t="s">
        <v>160</v>
      </c>
      <c r="C68" s="3" t="s">
        <v>61</v>
      </c>
      <c r="D68" s="3" t="s">
        <v>132</v>
      </c>
      <c r="E68" s="4" t="s">
        <v>89</v>
      </c>
      <c r="F68" s="8">
        <v>23123436.644199397</v>
      </c>
      <c r="G68" s="8">
        <v>8967376.7913704012</v>
      </c>
      <c r="H68" s="9">
        <f t="shared" si="0"/>
        <v>0.38780467321322248</v>
      </c>
    </row>
    <row r="69" spans="1:8" ht="14.5" customHeight="1" x14ac:dyDescent="0.25">
      <c r="A69" s="12" t="s">
        <v>159</v>
      </c>
      <c r="B69" s="3" t="s">
        <v>160</v>
      </c>
      <c r="C69" s="3" t="s">
        <v>62</v>
      </c>
      <c r="D69" s="3" t="s">
        <v>131</v>
      </c>
      <c r="E69" s="4" t="s">
        <v>88</v>
      </c>
      <c r="F69" s="8">
        <v>14865060.174786599</v>
      </c>
      <c r="G69" s="8">
        <v>12107788.683944</v>
      </c>
      <c r="H69" s="9">
        <f t="shared" si="0"/>
        <v>0.81451326409567104</v>
      </c>
    </row>
    <row r="70" spans="1:8" ht="14.5" customHeight="1" x14ac:dyDescent="0.25">
      <c r="A70" s="12" t="s">
        <v>159</v>
      </c>
      <c r="B70" s="3" t="s">
        <v>160</v>
      </c>
      <c r="C70" s="3" t="s">
        <v>62</v>
      </c>
      <c r="D70" s="3" t="s">
        <v>131</v>
      </c>
      <c r="E70" s="4" t="s">
        <v>89</v>
      </c>
      <c r="F70" s="8">
        <v>14865060.174786599</v>
      </c>
      <c r="G70" s="8">
        <v>8185644.2939439993</v>
      </c>
      <c r="H70" s="9">
        <f t="shared" si="0"/>
        <v>0.55066338095476375</v>
      </c>
    </row>
    <row r="71" spans="1:8" ht="14.5" customHeight="1" x14ac:dyDescent="0.25">
      <c r="A71" s="12" t="s">
        <v>159</v>
      </c>
      <c r="B71" s="3" t="s">
        <v>160</v>
      </c>
      <c r="C71" s="3" t="s">
        <v>63</v>
      </c>
      <c r="D71" s="3" t="s">
        <v>156</v>
      </c>
      <c r="E71" s="4" t="s">
        <v>88</v>
      </c>
      <c r="F71" s="8">
        <v>19339470.096927002</v>
      </c>
      <c r="G71" s="8">
        <v>4514737.6463406999</v>
      </c>
      <c r="H71" s="9">
        <f t="shared" si="0"/>
        <v>0.23344681233319217</v>
      </c>
    </row>
    <row r="72" spans="1:8" ht="14.5" customHeight="1" x14ac:dyDescent="0.25">
      <c r="A72" s="12" t="s">
        <v>159</v>
      </c>
      <c r="B72" s="3" t="s">
        <v>160</v>
      </c>
      <c r="C72" s="3" t="s">
        <v>63</v>
      </c>
      <c r="D72" s="3" t="s">
        <v>156</v>
      </c>
      <c r="E72" s="4" t="s">
        <v>89</v>
      </c>
      <c r="F72" s="8">
        <v>19339470.096927002</v>
      </c>
      <c r="G72" s="8">
        <v>7752709.6063406998</v>
      </c>
      <c r="H72" s="9">
        <f t="shared" si="0"/>
        <v>0.40087497576123288</v>
      </c>
    </row>
    <row r="73" spans="1:8" ht="14.5" customHeight="1" x14ac:dyDescent="0.25">
      <c r="A73" s="12" t="s">
        <v>159</v>
      </c>
      <c r="B73" s="3" t="s">
        <v>160</v>
      </c>
      <c r="C73" s="3" t="s">
        <v>64</v>
      </c>
      <c r="D73" s="3" t="s">
        <v>105</v>
      </c>
      <c r="E73" s="4" t="s">
        <v>88</v>
      </c>
      <c r="F73" s="8">
        <v>3336311.6196002001</v>
      </c>
      <c r="G73" s="8">
        <v>3303040.6875562002</v>
      </c>
      <c r="H73" s="9">
        <f t="shared" si="0"/>
        <v>0.99002763055808707</v>
      </c>
    </row>
    <row r="74" spans="1:8" ht="14.5" customHeight="1" x14ac:dyDescent="0.25">
      <c r="A74" s="12" t="s">
        <v>159</v>
      </c>
      <c r="B74" s="3" t="s">
        <v>160</v>
      </c>
      <c r="C74" s="3" t="s">
        <v>64</v>
      </c>
      <c r="D74" s="3" t="s">
        <v>105</v>
      </c>
      <c r="E74" s="4" t="s">
        <v>89</v>
      </c>
      <c r="F74" s="8">
        <v>3336311.6196002001</v>
      </c>
      <c r="G74" s="8">
        <v>649655.54755620006</v>
      </c>
      <c r="H74" s="9">
        <f t="shared" ref="H74:H110" si="4">IF(ISERROR(G74/F74)=TRUE,"N/A",G74/F74)</f>
        <v>0.19472268229969783</v>
      </c>
    </row>
    <row r="75" spans="1:8" ht="14.5" customHeight="1" x14ac:dyDescent="0.25">
      <c r="A75" s="12" t="s">
        <v>159</v>
      </c>
      <c r="B75" s="3" t="s">
        <v>160</v>
      </c>
      <c r="C75" s="3" t="s">
        <v>65</v>
      </c>
      <c r="D75" s="3" t="s">
        <v>122</v>
      </c>
      <c r="E75" s="4" t="s">
        <v>88</v>
      </c>
      <c r="F75" s="8">
        <v>4978419.5677258</v>
      </c>
      <c r="G75" s="8">
        <v>3765604.6249891999</v>
      </c>
      <c r="H75" s="9">
        <f t="shared" si="4"/>
        <v>0.75638555042667321</v>
      </c>
    </row>
    <row r="76" spans="1:8" ht="14.5" customHeight="1" x14ac:dyDescent="0.25">
      <c r="A76" s="12" t="s">
        <v>159</v>
      </c>
      <c r="B76" s="3" t="s">
        <v>160</v>
      </c>
      <c r="C76" s="3" t="s">
        <v>65</v>
      </c>
      <c r="D76" s="3" t="s">
        <v>122</v>
      </c>
      <c r="E76" s="4" t="s">
        <v>89</v>
      </c>
      <c r="F76" s="8">
        <v>4978419.5677258</v>
      </c>
      <c r="G76" s="8">
        <v>1691353.2061733999</v>
      </c>
      <c r="H76" s="9">
        <f t="shared" si="4"/>
        <v>0.33973697539237935</v>
      </c>
    </row>
    <row r="77" spans="1:8" ht="14.5" customHeight="1" x14ac:dyDescent="0.25">
      <c r="A77" s="12" t="s">
        <v>159</v>
      </c>
      <c r="B77" s="3" t="s">
        <v>160</v>
      </c>
      <c r="C77" s="3" t="s">
        <v>66</v>
      </c>
      <c r="D77" s="3" t="s">
        <v>142</v>
      </c>
      <c r="E77" s="4" t="s">
        <v>88</v>
      </c>
      <c r="F77" s="8">
        <v>18546110.752142899</v>
      </c>
      <c r="G77" s="8">
        <v>8200128.7187711</v>
      </c>
      <c r="H77" s="9">
        <f t="shared" si="4"/>
        <v>0.44214815862800894</v>
      </c>
    </row>
    <row r="78" spans="1:8" ht="14.5" customHeight="1" x14ac:dyDescent="0.25">
      <c r="A78" s="12" t="s">
        <v>159</v>
      </c>
      <c r="B78" s="3" t="s">
        <v>160</v>
      </c>
      <c r="C78" s="3" t="s">
        <v>66</v>
      </c>
      <c r="D78" s="3" t="s">
        <v>142</v>
      </c>
      <c r="E78" s="4" t="s">
        <v>89</v>
      </c>
      <c r="F78" s="8">
        <v>18546110.752142899</v>
      </c>
      <c r="G78" s="8">
        <v>8200128.7187711</v>
      </c>
      <c r="H78" s="9">
        <f t="shared" si="4"/>
        <v>0.44214815862800894</v>
      </c>
    </row>
    <row r="79" spans="1:8" ht="14.5" customHeight="1" x14ac:dyDescent="0.25">
      <c r="A79" s="12" t="s">
        <v>159</v>
      </c>
      <c r="B79" s="3" t="s">
        <v>160</v>
      </c>
      <c r="C79" s="3" t="s">
        <v>67</v>
      </c>
      <c r="D79" s="3" t="s">
        <v>112</v>
      </c>
      <c r="E79" s="4" t="s">
        <v>88</v>
      </c>
      <c r="F79" s="8">
        <v>4687286.7942731008</v>
      </c>
      <c r="G79" s="8">
        <v>3536593.5832734001</v>
      </c>
      <c r="H79" s="9">
        <f t="shared" si="4"/>
        <v>0.75450761570518565</v>
      </c>
    </row>
    <row r="80" spans="1:8" ht="14.5" customHeight="1" x14ac:dyDescent="0.25">
      <c r="A80" s="12" t="s">
        <v>159</v>
      </c>
      <c r="B80" s="3" t="s">
        <v>160</v>
      </c>
      <c r="C80" s="3" t="s">
        <v>67</v>
      </c>
      <c r="D80" s="3" t="s">
        <v>112</v>
      </c>
      <c r="E80" s="4" t="s">
        <v>89</v>
      </c>
      <c r="F80" s="8">
        <v>4687286.7942731008</v>
      </c>
      <c r="G80" s="8">
        <v>2977056.9832734</v>
      </c>
      <c r="H80" s="9">
        <f t="shared" si="4"/>
        <v>0.63513437814616991</v>
      </c>
    </row>
    <row r="81" spans="1:8" ht="14.5" customHeight="1" x14ac:dyDescent="0.25">
      <c r="A81" s="12" t="s">
        <v>159</v>
      </c>
      <c r="B81" s="3" t="s">
        <v>160</v>
      </c>
      <c r="C81" s="3" t="s">
        <v>68</v>
      </c>
      <c r="D81" s="3" t="s">
        <v>113</v>
      </c>
      <c r="E81" s="4" t="s">
        <v>88</v>
      </c>
      <c r="F81" s="8">
        <v>6174134.8982862001</v>
      </c>
      <c r="G81" s="8">
        <v>3970856.2722840998</v>
      </c>
      <c r="H81" s="9">
        <f t="shared" si="4"/>
        <v>0.64314375012867298</v>
      </c>
    </row>
    <row r="82" spans="1:8" ht="14.5" customHeight="1" x14ac:dyDescent="0.25">
      <c r="A82" s="12" t="s">
        <v>159</v>
      </c>
      <c r="B82" s="3" t="s">
        <v>160</v>
      </c>
      <c r="C82" s="3" t="s">
        <v>68</v>
      </c>
      <c r="D82" s="3" t="s">
        <v>113</v>
      </c>
      <c r="E82" s="4" t="s">
        <v>89</v>
      </c>
      <c r="F82" s="8">
        <v>6174134.8982862001</v>
      </c>
      <c r="G82" s="8">
        <v>4031220.4422840998</v>
      </c>
      <c r="H82" s="9">
        <f t="shared" si="4"/>
        <v>0.65292069394257568</v>
      </c>
    </row>
    <row r="83" spans="1:8" ht="14.5" customHeight="1" x14ac:dyDescent="0.25">
      <c r="A83" s="12" t="s">
        <v>159</v>
      </c>
      <c r="B83" s="3" t="s">
        <v>160</v>
      </c>
      <c r="C83" s="3" t="s">
        <v>69</v>
      </c>
      <c r="D83" s="3" t="s">
        <v>136</v>
      </c>
      <c r="E83" s="4" t="s">
        <v>88</v>
      </c>
      <c r="F83" s="8">
        <v>10953507.334603101</v>
      </c>
      <c r="G83" s="8">
        <v>6164516.2561536003</v>
      </c>
      <c r="H83" s="9">
        <f t="shared" si="4"/>
        <v>0.56278925716143424</v>
      </c>
    </row>
    <row r="84" spans="1:8" ht="14.5" customHeight="1" x14ac:dyDescent="0.25">
      <c r="A84" s="12" t="s">
        <v>159</v>
      </c>
      <c r="B84" s="3" t="s">
        <v>160</v>
      </c>
      <c r="C84" s="3" t="s">
        <v>69</v>
      </c>
      <c r="D84" s="3" t="s">
        <v>136</v>
      </c>
      <c r="E84" s="4" t="s">
        <v>89</v>
      </c>
      <c r="F84" s="8">
        <v>10953507.334603101</v>
      </c>
      <c r="G84" s="8">
        <v>6164516.2561536003</v>
      </c>
      <c r="H84" s="9">
        <f t="shared" si="4"/>
        <v>0.56278925716143424</v>
      </c>
    </row>
    <row r="85" spans="1:8" ht="14.5" customHeight="1" x14ac:dyDescent="0.25">
      <c r="A85" s="12" t="s">
        <v>159</v>
      </c>
      <c r="B85" s="3" t="s">
        <v>160</v>
      </c>
      <c r="C85" s="3" t="s">
        <v>70</v>
      </c>
      <c r="D85" s="3" t="s">
        <v>114</v>
      </c>
      <c r="E85" s="4" t="s">
        <v>88</v>
      </c>
      <c r="F85" s="8">
        <v>6226962.9042034</v>
      </c>
      <c r="G85" s="8">
        <v>3974446.8797913999</v>
      </c>
      <c r="H85" s="9">
        <f t="shared" si="4"/>
        <v>0.63826410096461639</v>
      </c>
    </row>
    <row r="86" spans="1:8" ht="14.5" customHeight="1" x14ac:dyDescent="0.25">
      <c r="A86" s="12" t="s">
        <v>159</v>
      </c>
      <c r="B86" s="3" t="s">
        <v>160</v>
      </c>
      <c r="C86" s="3" t="s">
        <v>70</v>
      </c>
      <c r="D86" s="3" t="s">
        <v>114</v>
      </c>
      <c r="E86" s="4" t="s">
        <v>89</v>
      </c>
      <c r="F86" s="8">
        <v>6226962.9042034</v>
      </c>
      <c r="G86" s="8">
        <v>3802427.5497913999</v>
      </c>
      <c r="H86" s="9">
        <f t="shared" si="4"/>
        <v>0.61063918450913512</v>
      </c>
    </row>
    <row r="87" spans="1:8" ht="14.5" customHeight="1" x14ac:dyDescent="0.25">
      <c r="A87" s="12" t="s">
        <v>159</v>
      </c>
      <c r="B87" s="3" t="s">
        <v>160</v>
      </c>
      <c r="C87" s="3" t="s">
        <v>71</v>
      </c>
      <c r="D87" s="3" t="s">
        <v>115</v>
      </c>
      <c r="E87" s="4" t="s">
        <v>88</v>
      </c>
      <c r="F87" s="8">
        <v>431233.67696270003</v>
      </c>
      <c r="G87" s="8">
        <v>288676.03813150001</v>
      </c>
      <c r="H87" s="9">
        <f t="shared" si="4"/>
        <v>0.66941904946924946</v>
      </c>
    </row>
    <row r="88" spans="1:8" ht="14.5" customHeight="1" x14ac:dyDescent="0.25">
      <c r="A88" s="12" t="s">
        <v>159</v>
      </c>
      <c r="B88" s="3" t="s">
        <v>160</v>
      </c>
      <c r="C88" s="3" t="s">
        <v>71</v>
      </c>
      <c r="D88" s="3" t="s">
        <v>115</v>
      </c>
      <c r="E88" s="4" t="s">
        <v>89</v>
      </c>
      <c r="F88" s="8">
        <v>431233.67696270003</v>
      </c>
      <c r="G88" s="8">
        <v>175540.3981315</v>
      </c>
      <c r="H88" s="9">
        <f t="shared" si="4"/>
        <v>0.40706560621118543</v>
      </c>
    </row>
    <row r="89" spans="1:8" ht="14.5" customHeight="1" x14ac:dyDescent="0.25">
      <c r="A89" s="12" t="s">
        <v>159</v>
      </c>
      <c r="B89" s="3" t="s">
        <v>160</v>
      </c>
      <c r="C89" s="3" t="s">
        <v>72</v>
      </c>
      <c r="D89" s="3" t="s">
        <v>139</v>
      </c>
      <c r="E89" s="4" t="s">
        <v>88</v>
      </c>
      <c r="F89" s="8">
        <v>19774277.3310901</v>
      </c>
      <c r="G89" s="8">
        <v>8900161.8034760002</v>
      </c>
      <c r="H89" s="9">
        <f t="shared" si="4"/>
        <v>0.45008784161647841</v>
      </c>
    </row>
    <row r="90" spans="1:8" ht="14.5" customHeight="1" x14ac:dyDescent="0.25">
      <c r="A90" s="12" t="s">
        <v>159</v>
      </c>
      <c r="B90" s="3" t="s">
        <v>160</v>
      </c>
      <c r="C90" s="3" t="s">
        <v>72</v>
      </c>
      <c r="D90" s="3" t="s">
        <v>139</v>
      </c>
      <c r="E90" s="4" t="s">
        <v>89</v>
      </c>
      <c r="F90" s="8">
        <v>19774277.3310901</v>
      </c>
      <c r="G90" s="8">
        <v>8900161.8034760002</v>
      </c>
      <c r="H90" s="9">
        <f t="shared" si="4"/>
        <v>0.45008784161647841</v>
      </c>
    </row>
    <row r="91" spans="1:8" ht="14.5" customHeight="1" x14ac:dyDescent="0.25">
      <c r="A91" s="12" t="s">
        <v>159</v>
      </c>
      <c r="B91" s="3" t="s">
        <v>160</v>
      </c>
      <c r="C91" s="3" t="s">
        <v>73</v>
      </c>
      <c r="D91" s="3" t="s">
        <v>120</v>
      </c>
      <c r="E91" s="4" t="s">
        <v>88</v>
      </c>
      <c r="F91" s="8"/>
      <c r="G91" s="8"/>
      <c r="H91" s="9" t="str">
        <f t="shared" si="4"/>
        <v>N/A</v>
      </c>
    </row>
    <row r="92" spans="1:8" ht="14.5" customHeight="1" x14ac:dyDescent="0.25">
      <c r="A92" s="12" t="s">
        <v>159</v>
      </c>
      <c r="B92" s="3" t="s">
        <v>160</v>
      </c>
      <c r="C92" s="3" t="s">
        <v>73</v>
      </c>
      <c r="D92" s="3" t="s">
        <v>120</v>
      </c>
      <c r="E92" s="4" t="s">
        <v>89</v>
      </c>
      <c r="F92" s="8"/>
      <c r="G92" s="8"/>
      <c r="H92" s="9" t="str">
        <f t="shared" si="4"/>
        <v>N/A</v>
      </c>
    </row>
    <row r="93" spans="1:8" ht="14.5" customHeight="1" x14ac:dyDescent="0.25">
      <c r="A93" s="12" t="s">
        <v>159</v>
      </c>
      <c r="B93" s="3" t="s">
        <v>160</v>
      </c>
      <c r="C93" s="3" t="s">
        <v>74</v>
      </c>
      <c r="D93" s="3" t="s">
        <v>128</v>
      </c>
      <c r="E93" s="4" t="s">
        <v>88</v>
      </c>
      <c r="F93" s="8">
        <v>5615352.3108189991</v>
      </c>
      <c r="G93" s="8">
        <v>5362438.7210413003</v>
      </c>
      <c r="H93" s="9">
        <f t="shared" si="4"/>
        <v>0.95496033449398809</v>
      </c>
    </row>
    <row r="94" spans="1:8" ht="14.5" customHeight="1" x14ac:dyDescent="0.25">
      <c r="A94" s="12" t="s">
        <v>159</v>
      </c>
      <c r="B94" s="3" t="s">
        <v>160</v>
      </c>
      <c r="C94" s="3" t="s">
        <v>74</v>
      </c>
      <c r="D94" s="3" t="s">
        <v>128</v>
      </c>
      <c r="E94" s="4" t="s">
        <v>89</v>
      </c>
      <c r="F94" s="8">
        <v>5615352.3108189991</v>
      </c>
      <c r="G94" s="8">
        <v>1632558.6283594002</v>
      </c>
      <c r="H94" s="9">
        <f t="shared" si="4"/>
        <v>0.29073129128763275</v>
      </c>
    </row>
    <row r="95" spans="1:8" ht="14.5" customHeight="1" x14ac:dyDescent="0.25">
      <c r="A95" s="12" t="s">
        <v>159</v>
      </c>
      <c r="B95" s="3" t="s">
        <v>160</v>
      </c>
      <c r="C95" s="3" t="s">
        <v>75</v>
      </c>
      <c r="D95" s="3" t="s">
        <v>110</v>
      </c>
      <c r="E95" s="4" t="s">
        <v>88</v>
      </c>
      <c r="F95" s="8">
        <v>5287957.1184483003</v>
      </c>
      <c r="G95" s="8">
        <v>3989724.6719207</v>
      </c>
      <c r="H95" s="9">
        <f t="shared" si="4"/>
        <v>0.75449262967764874</v>
      </c>
    </row>
    <row r="96" spans="1:8" ht="14.5" customHeight="1" x14ac:dyDescent="0.25">
      <c r="A96" s="12" t="s">
        <v>159</v>
      </c>
      <c r="B96" s="3" t="s">
        <v>160</v>
      </c>
      <c r="C96" s="3" t="s">
        <v>75</v>
      </c>
      <c r="D96" s="3" t="s">
        <v>110</v>
      </c>
      <c r="E96" s="4" t="s">
        <v>89</v>
      </c>
      <c r="F96" s="8">
        <v>5287957.1184483003</v>
      </c>
      <c r="G96" s="8">
        <v>2872439.5919206999</v>
      </c>
      <c r="H96" s="9">
        <f t="shared" si="4"/>
        <v>0.5432040252178878</v>
      </c>
    </row>
    <row r="97" spans="1:8" ht="14.5" customHeight="1" x14ac:dyDescent="0.25">
      <c r="A97" s="12" t="s">
        <v>159</v>
      </c>
      <c r="B97" s="3" t="s">
        <v>160</v>
      </c>
      <c r="C97" s="3" t="s">
        <v>76</v>
      </c>
      <c r="D97" s="3" t="s">
        <v>137</v>
      </c>
      <c r="E97" s="4" t="s">
        <v>88</v>
      </c>
      <c r="F97" s="8">
        <v>26570173.912018102</v>
      </c>
      <c r="G97" s="8">
        <v>32559233.973225601</v>
      </c>
      <c r="H97" s="9">
        <f t="shared" si="4"/>
        <v>1.2254053767596362</v>
      </c>
    </row>
    <row r="98" spans="1:8" ht="14.5" customHeight="1" x14ac:dyDescent="0.25">
      <c r="A98" s="12" t="s">
        <v>159</v>
      </c>
      <c r="B98" s="3" t="s">
        <v>160</v>
      </c>
      <c r="C98" s="3" t="s">
        <v>76</v>
      </c>
      <c r="D98" s="3" t="s">
        <v>137</v>
      </c>
      <c r="E98" s="4" t="s">
        <v>89</v>
      </c>
      <c r="F98" s="8">
        <v>26570173.912018102</v>
      </c>
      <c r="G98" s="8">
        <v>32559233.973225601</v>
      </c>
      <c r="H98" s="9">
        <f t="shared" si="4"/>
        <v>1.2254053767596362</v>
      </c>
    </row>
    <row r="99" spans="1:8" ht="14.5" customHeight="1" x14ac:dyDescent="0.25">
      <c r="A99" s="12" t="s">
        <v>159</v>
      </c>
      <c r="B99" s="3" t="s">
        <v>160</v>
      </c>
      <c r="C99" s="3" t="s">
        <v>77</v>
      </c>
      <c r="D99" s="3" t="s">
        <v>119</v>
      </c>
      <c r="E99" s="4" t="s">
        <v>88</v>
      </c>
      <c r="F99" s="8">
        <v>4688323.9650877984</v>
      </c>
      <c r="G99" s="8">
        <v>4296512.9198043998</v>
      </c>
      <c r="H99" s="9">
        <f t="shared" si="4"/>
        <v>0.91642833383506139</v>
      </c>
    </row>
    <row r="100" spans="1:8" ht="14.5" customHeight="1" x14ac:dyDescent="0.25">
      <c r="A100" s="12" t="s">
        <v>159</v>
      </c>
      <c r="B100" s="3" t="s">
        <v>160</v>
      </c>
      <c r="C100" s="3" t="s">
        <v>77</v>
      </c>
      <c r="D100" s="3" t="s">
        <v>119</v>
      </c>
      <c r="E100" s="4" t="s">
        <v>89</v>
      </c>
      <c r="F100" s="8">
        <v>4688323.9650877984</v>
      </c>
      <c r="G100" s="8">
        <v>1302400.8398043998</v>
      </c>
      <c r="H100" s="9">
        <f t="shared" si="4"/>
        <v>0.27779668160794635</v>
      </c>
    </row>
    <row r="101" spans="1:8" ht="14.5" customHeight="1" x14ac:dyDescent="0.25">
      <c r="A101" s="12" t="s">
        <v>159</v>
      </c>
      <c r="B101" s="3" t="s">
        <v>160</v>
      </c>
      <c r="C101" s="3" t="s">
        <v>78</v>
      </c>
      <c r="D101" s="3" t="s">
        <v>123</v>
      </c>
      <c r="E101" s="4" t="s">
        <v>88</v>
      </c>
      <c r="F101" s="8">
        <v>2504569.0795049001</v>
      </c>
      <c r="G101" s="8">
        <v>2137617.6224157</v>
      </c>
      <c r="H101" s="9">
        <f t="shared" si="4"/>
        <v>0.85348718863776019</v>
      </c>
    </row>
    <row r="102" spans="1:8" ht="14.5" customHeight="1" x14ac:dyDescent="0.25">
      <c r="A102" s="12" t="s">
        <v>159</v>
      </c>
      <c r="B102" s="3" t="s">
        <v>160</v>
      </c>
      <c r="C102" s="3" t="s">
        <v>78</v>
      </c>
      <c r="D102" s="3" t="s">
        <v>123</v>
      </c>
      <c r="E102" s="4" t="s">
        <v>89</v>
      </c>
      <c r="F102" s="8">
        <v>2504569.0795049001</v>
      </c>
      <c r="G102" s="8">
        <v>816835.32339269994</v>
      </c>
      <c r="H102" s="9">
        <f t="shared" si="4"/>
        <v>0.32613806905025389</v>
      </c>
    </row>
    <row r="103" spans="1:8" ht="14.5" customHeight="1" x14ac:dyDescent="0.25">
      <c r="A103" s="12" t="s">
        <v>159</v>
      </c>
      <c r="B103" s="3" t="s">
        <v>160</v>
      </c>
      <c r="C103" s="3" t="s">
        <v>79</v>
      </c>
      <c r="D103" s="3" t="s">
        <v>116</v>
      </c>
      <c r="E103" s="4" t="s">
        <v>88</v>
      </c>
      <c r="F103" s="8">
        <v>5697364.0262084007</v>
      </c>
      <c r="G103" s="8">
        <v>5145851.2986955</v>
      </c>
      <c r="H103" s="9">
        <f t="shared" si="4"/>
        <v>0.90319861518837641</v>
      </c>
    </row>
    <row r="104" spans="1:8" ht="14.5" customHeight="1" x14ac:dyDescent="0.25">
      <c r="A104" s="12" t="s">
        <v>159</v>
      </c>
      <c r="B104" s="3" t="s">
        <v>160</v>
      </c>
      <c r="C104" s="3" t="s">
        <v>79</v>
      </c>
      <c r="D104" s="3" t="s">
        <v>116</v>
      </c>
      <c r="E104" s="4" t="s">
        <v>89</v>
      </c>
      <c r="F104" s="8">
        <v>5697364.0262084007</v>
      </c>
      <c r="G104" s="8">
        <v>3728812.7886955002</v>
      </c>
      <c r="H104" s="9">
        <f t="shared" si="4"/>
        <v>0.65448034767352359</v>
      </c>
    </row>
    <row r="105" spans="1:8" ht="14.5" customHeight="1" x14ac:dyDescent="0.25">
      <c r="A105" s="12" t="s">
        <v>159</v>
      </c>
      <c r="B105" s="3" t="s">
        <v>160</v>
      </c>
      <c r="C105" s="3" t="s">
        <v>80</v>
      </c>
      <c r="D105" s="3" t="s">
        <v>117</v>
      </c>
      <c r="E105" s="4" t="s">
        <v>88</v>
      </c>
      <c r="F105" s="8">
        <v>3512168.3857515003</v>
      </c>
      <c r="G105" s="8">
        <v>2714403.7099410999</v>
      </c>
      <c r="H105" s="9">
        <f t="shared" si="4"/>
        <v>0.77285693959126556</v>
      </c>
    </row>
    <row r="106" spans="1:8" ht="14.5" customHeight="1" x14ac:dyDescent="0.25">
      <c r="A106" s="12" t="s">
        <v>159</v>
      </c>
      <c r="B106" s="3" t="s">
        <v>160</v>
      </c>
      <c r="C106" s="3" t="s">
        <v>80</v>
      </c>
      <c r="D106" s="3" t="s">
        <v>117</v>
      </c>
      <c r="E106" s="4" t="s">
        <v>89</v>
      </c>
      <c r="F106" s="8">
        <v>3512168.3857515003</v>
      </c>
      <c r="G106" s="8">
        <v>2012570.2299410999</v>
      </c>
      <c r="H106" s="9">
        <f t="shared" si="4"/>
        <v>0.57302783035855764</v>
      </c>
    </row>
    <row r="107" spans="1:8" ht="14.5" customHeight="1" x14ac:dyDescent="0.25">
      <c r="A107" s="12" t="s">
        <v>159</v>
      </c>
      <c r="B107" s="3" t="s">
        <v>160</v>
      </c>
      <c r="C107" s="3" t="s">
        <v>81</v>
      </c>
      <c r="D107" s="3" t="s">
        <v>133</v>
      </c>
      <c r="E107" s="4" t="s">
        <v>88</v>
      </c>
      <c r="F107" s="8">
        <v>2117745.1362114004</v>
      </c>
      <c r="G107" s="8">
        <v>21215.481771700001</v>
      </c>
      <c r="H107" s="9">
        <f t="shared" si="4"/>
        <v>1.0017957972815385E-2</v>
      </c>
    </row>
    <row r="108" spans="1:8" ht="14.5" customHeight="1" x14ac:dyDescent="0.25">
      <c r="A108" s="12" t="s">
        <v>159</v>
      </c>
      <c r="B108" s="3" t="s">
        <v>160</v>
      </c>
      <c r="C108" s="3" t="s">
        <v>81</v>
      </c>
      <c r="D108" s="3" t="s">
        <v>133</v>
      </c>
      <c r="E108" s="4" t="s">
        <v>89</v>
      </c>
      <c r="F108" s="8">
        <v>2117745.1362114004</v>
      </c>
      <c r="G108" s="8">
        <v>21028.6296277</v>
      </c>
      <c r="H108" s="9">
        <f t="shared" si="4"/>
        <v>9.92972632453769E-3</v>
      </c>
    </row>
    <row r="109" spans="1:8" ht="14.5" customHeight="1" x14ac:dyDescent="0.25">
      <c r="A109" s="12" t="s">
        <v>159</v>
      </c>
      <c r="B109" s="3" t="s">
        <v>160</v>
      </c>
      <c r="C109" s="3" t="s">
        <v>82</v>
      </c>
      <c r="D109" s="3" t="s">
        <v>101</v>
      </c>
      <c r="E109" s="4" t="s">
        <v>88</v>
      </c>
      <c r="F109" s="8">
        <v>3810106.6778644002</v>
      </c>
      <c r="G109" s="8">
        <v>602357.06361790001</v>
      </c>
      <c r="H109" s="9">
        <f t="shared" si="4"/>
        <v>0.15809454027033351</v>
      </c>
    </row>
    <row r="110" spans="1:8" ht="14.5" customHeight="1" x14ac:dyDescent="0.25">
      <c r="A110" s="12" t="s">
        <v>159</v>
      </c>
      <c r="B110" s="3" t="s">
        <v>160</v>
      </c>
      <c r="C110" s="3" t="s">
        <v>82</v>
      </c>
      <c r="D110" s="3" t="s">
        <v>101</v>
      </c>
      <c r="E110" s="4" t="s">
        <v>89</v>
      </c>
      <c r="F110" s="8">
        <v>3810106.6778644002</v>
      </c>
      <c r="G110" s="8">
        <v>602357.06361790001</v>
      </c>
      <c r="H110" s="9">
        <f t="shared" si="4"/>
        <v>0.15809454027033351</v>
      </c>
    </row>
    <row r="111" spans="1:8" ht="14.5" customHeight="1" x14ac:dyDescent="0.25">
      <c r="A111" s="12" t="s">
        <v>159</v>
      </c>
      <c r="B111" s="3" t="s">
        <v>160</v>
      </c>
      <c r="C111" s="3" t="s">
        <v>154</v>
      </c>
      <c r="D111" s="3" t="s">
        <v>98</v>
      </c>
      <c r="E111" s="4" t="s">
        <v>88</v>
      </c>
      <c r="F111" s="8">
        <v>0</v>
      </c>
      <c r="G111" s="8">
        <v>0</v>
      </c>
      <c r="H111" s="9" t="str">
        <f t="shared" ref="H111:H112" si="5">IF(ISERROR(G111/F111)=TRUE,"N/A",G111/F111)</f>
        <v>N/A</v>
      </c>
    </row>
    <row r="112" spans="1:8" ht="14.5" customHeight="1" x14ac:dyDescent="0.25">
      <c r="A112" s="12" t="s">
        <v>159</v>
      </c>
      <c r="B112" s="3" t="s">
        <v>160</v>
      </c>
      <c r="C112" s="3" t="s">
        <v>154</v>
      </c>
      <c r="D112" s="3" t="s">
        <v>98</v>
      </c>
      <c r="E112" s="4" t="s">
        <v>89</v>
      </c>
      <c r="F112" s="8">
        <v>0</v>
      </c>
      <c r="G112" s="8">
        <v>0</v>
      </c>
      <c r="H112" s="9" t="str">
        <f t="shared" si="5"/>
        <v>N/A</v>
      </c>
    </row>
  </sheetData>
  <sheetProtection algorithmName="SHA-512" hashValue="WMHvTp7Zxrg9MQXRhHm4gBfSxdSazU1U+9p/JyAoP2H+AX+M3ezTUlKCKK3Y0Fl1fmZiYHf/lozuVc+69juk0g==" saltValue="SyBtpBV9AC9uT/i99jD1Iw==" spinCount="100000" sheet="1" objects="1" scenario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B6F8F-62C3-435A-815B-B45A672C508A}">
  <sheetPr codeName="Sheet5"/>
  <dimension ref="A1:H57"/>
  <sheetViews>
    <sheetView workbookViewId="0">
      <pane ySplit="2" topLeftCell="A3" activePane="bottomLeft" state="frozen"/>
      <selection activeCell="A3" sqref="A3"/>
      <selection pane="bottomLeft" activeCell="A3" sqref="A3"/>
    </sheetView>
  </sheetViews>
  <sheetFormatPr defaultColWidth="8.7265625" defaultRowHeight="12.5" x14ac:dyDescent="0.25"/>
  <cols>
    <col min="1" max="1" width="5.1796875" style="1" bestFit="1" customWidth="1"/>
    <col min="2" max="2" width="7" style="1" bestFit="1" customWidth="1"/>
    <col min="3" max="3" width="15.36328125" style="1" bestFit="1" customWidth="1"/>
    <col min="4" max="4" width="26.81640625" style="1" bestFit="1" customWidth="1"/>
    <col min="5" max="5" width="14.1796875" style="1" bestFit="1" customWidth="1"/>
    <col min="6" max="6" width="11.1796875" style="1" bestFit="1" customWidth="1"/>
    <col min="7" max="7" width="15.54296875" style="1" bestFit="1" customWidth="1"/>
    <col min="8" max="8" width="18.81640625" style="1" customWidth="1"/>
    <col min="9" max="16384" width="8.7265625" style="1"/>
  </cols>
  <sheetData>
    <row r="1" spans="1:8" ht="13" x14ac:dyDescent="0.3">
      <c r="A1" s="2" t="s">
        <v>93</v>
      </c>
      <c r="G1" s="18"/>
      <c r="H1" s="18"/>
    </row>
    <row r="2" spans="1:8" s="6" customFormat="1" ht="25" x14ac:dyDescent="0.35">
      <c r="A2" s="5" t="s">
        <v>23</v>
      </c>
      <c r="B2" s="5" t="s">
        <v>24</v>
      </c>
      <c r="C2" s="5" t="s">
        <v>25</v>
      </c>
      <c r="D2" s="5" t="s">
        <v>26</v>
      </c>
      <c r="E2" s="5" t="s">
        <v>94</v>
      </c>
      <c r="F2" s="5" t="s">
        <v>95</v>
      </c>
      <c r="G2" s="5" t="s">
        <v>96</v>
      </c>
      <c r="H2" s="13" t="s">
        <v>97</v>
      </c>
    </row>
    <row r="3" spans="1:8" ht="14.5" customHeight="1" x14ac:dyDescent="0.25">
      <c r="A3" s="12" t="s">
        <v>159</v>
      </c>
      <c r="B3" s="3" t="s">
        <v>160</v>
      </c>
      <c r="C3" s="3" t="s">
        <v>30</v>
      </c>
      <c r="D3" s="3" t="s">
        <v>150</v>
      </c>
      <c r="E3" s="7">
        <v>1564061820</v>
      </c>
      <c r="F3" s="7">
        <v>9115100.3300000001</v>
      </c>
      <c r="G3" s="11">
        <f t="shared" ref="G3:G9" si="0">IF(ISERROR(E3/F3)=TRUE,"N/A",E3/F3)</f>
        <v>171.59019246911569</v>
      </c>
      <c r="H3" s="14">
        <v>8056350</v>
      </c>
    </row>
    <row r="4" spans="1:8" ht="14.5" customHeight="1" x14ac:dyDescent="0.25">
      <c r="A4" s="12" t="s">
        <v>159</v>
      </c>
      <c r="B4" s="3" t="s">
        <v>160</v>
      </c>
      <c r="C4" s="3" t="s">
        <v>31</v>
      </c>
      <c r="D4" s="3" t="s">
        <v>149</v>
      </c>
      <c r="E4" s="7">
        <v>1564061820</v>
      </c>
      <c r="F4" s="7">
        <v>9115100.3300000001</v>
      </c>
      <c r="G4" s="11">
        <f t="shared" si="0"/>
        <v>171.59019246911569</v>
      </c>
      <c r="H4" s="14">
        <v>8056350</v>
      </c>
    </row>
    <row r="5" spans="1:8" ht="14.5" customHeight="1" x14ac:dyDescent="0.25">
      <c r="A5" s="12" t="s">
        <v>159</v>
      </c>
      <c r="B5" s="3" t="s">
        <v>160</v>
      </c>
      <c r="C5" s="3" t="s">
        <v>32</v>
      </c>
      <c r="D5" s="3" t="s">
        <v>99</v>
      </c>
      <c r="E5" s="7">
        <v>123634642</v>
      </c>
      <c r="F5" s="7">
        <v>513677.1</v>
      </c>
      <c r="G5" s="11">
        <f t="shared" si="0"/>
        <v>240.68552403835017</v>
      </c>
      <c r="H5" s="14">
        <v>615966</v>
      </c>
    </row>
    <row r="6" spans="1:8" ht="14.5" customHeight="1" x14ac:dyDescent="0.25">
      <c r="A6" s="12" t="s">
        <v>159</v>
      </c>
      <c r="B6" s="3" t="s">
        <v>160</v>
      </c>
      <c r="C6" s="3" t="s">
        <v>33</v>
      </c>
      <c r="D6" s="3" t="s">
        <v>106</v>
      </c>
      <c r="E6" s="7">
        <v>2068336</v>
      </c>
      <c r="F6" s="7">
        <v>26962.799999999999</v>
      </c>
      <c r="G6" s="11">
        <f t="shared" si="0"/>
        <v>76.710727372528083</v>
      </c>
      <c r="H6" s="14">
        <v>19474</v>
      </c>
    </row>
    <row r="7" spans="1:8" ht="14.5" customHeight="1" x14ac:dyDescent="0.25">
      <c r="A7" s="12" t="s">
        <v>159</v>
      </c>
      <c r="B7" s="3" t="s">
        <v>160</v>
      </c>
      <c r="C7" s="3" t="s">
        <v>34</v>
      </c>
      <c r="D7" s="3" t="s">
        <v>107</v>
      </c>
      <c r="E7" s="7">
        <v>2603885</v>
      </c>
      <c r="F7" s="7">
        <v>39640.199999999997</v>
      </c>
      <c r="G7" s="11">
        <f t="shared" si="0"/>
        <v>65.687988456163197</v>
      </c>
      <c r="H7" s="14">
        <v>24030</v>
      </c>
    </row>
    <row r="8" spans="1:8" ht="14.5" customHeight="1" x14ac:dyDescent="0.25">
      <c r="A8" s="12" t="s">
        <v>159</v>
      </c>
      <c r="B8" s="3" t="s">
        <v>160</v>
      </c>
      <c r="C8" s="3" t="s">
        <v>35</v>
      </c>
      <c r="D8" s="3" t="s">
        <v>100</v>
      </c>
      <c r="E8" s="7">
        <v>491913842</v>
      </c>
      <c r="F8" s="7">
        <v>1455929.6</v>
      </c>
      <c r="G8" s="11">
        <f t="shared" si="0"/>
        <v>337.8692499967031</v>
      </c>
      <c r="H8" s="14">
        <v>2906250</v>
      </c>
    </row>
    <row r="9" spans="1:8" ht="14.5" customHeight="1" x14ac:dyDescent="0.25">
      <c r="A9" s="12" t="s">
        <v>159</v>
      </c>
      <c r="B9" s="3" t="s">
        <v>160</v>
      </c>
      <c r="C9" s="3" t="s">
        <v>36</v>
      </c>
      <c r="D9" s="3" t="s">
        <v>104</v>
      </c>
      <c r="E9" s="7">
        <v>19229253</v>
      </c>
      <c r="F9" s="7">
        <v>186668.6</v>
      </c>
      <c r="G9" s="11">
        <f t="shared" si="0"/>
        <v>103.01278843897688</v>
      </c>
      <c r="H9" s="14">
        <v>104188</v>
      </c>
    </row>
    <row r="10" spans="1:8" ht="14.5" customHeight="1" x14ac:dyDescent="0.25">
      <c r="A10" s="12" t="s">
        <v>159</v>
      </c>
      <c r="B10" s="3" t="s">
        <v>160</v>
      </c>
      <c r="C10" s="3" t="s">
        <v>37</v>
      </c>
      <c r="D10" s="3" t="s">
        <v>102</v>
      </c>
      <c r="E10" s="7">
        <v>10616872</v>
      </c>
      <c r="F10" s="7">
        <v>125603.4</v>
      </c>
      <c r="G10" s="11">
        <f t="shared" ref="G10:G55" si="1">IF(ISERROR(E10/F10)=TRUE,"N/A",E10/F10)</f>
        <v>84.526947518936595</v>
      </c>
      <c r="H10" s="14">
        <v>121356</v>
      </c>
    </row>
    <row r="11" spans="1:8" ht="14.5" customHeight="1" x14ac:dyDescent="0.25">
      <c r="A11" s="12" t="s">
        <v>159</v>
      </c>
      <c r="B11" s="3" t="s">
        <v>160</v>
      </c>
      <c r="C11" s="3" t="s">
        <v>38</v>
      </c>
      <c r="D11" s="3" t="s">
        <v>111</v>
      </c>
      <c r="E11" s="7">
        <v>0</v>
      </c>
      <c r="F11" s="7">
        <v>0</v>
      </c>
      <c r="G11" s="11" t="str">
        <f t="shared" ref="G11" si="2">IF(ISERROR(E11/F11)=TRUE,"N/A",E11/F11)</f>
        <v>N/A</v>
      </c>
      <c r="H11" s="14">
        <v>0</v>
      </c>
    </row>
    <row r="12" spans="1:8" ht="14.5" customHeight="1" x14ac:dyDescent="0.25">
      <c r="A12" s="12" t="s">
        <v>159</v>
      </c>
      <c r="B12" s="3" t="s">
        <v>160</v>
      </c>
      <c r="C12" s="3" t="s">
        <v>39</v>
      </c>
      <c r="D12" s="3" t="s">
        <v>108</v>
      </c>
      <c r="E12" s="7">
        <v>6226325</v>
      </c>
      <c r="F12" s="7">
        <v>105053.3</v>
      </c>
      <c r="G12" s="11">
        <f t="shared" si="1"/>
        <v>59.268247641911294</v>
      </c>
      <c r="H12" s="14">
        <v>120305</v>
      </c>
    </row>
    <row r="13" spans="1:8" ht="14.5" customHeight="1" x14ac:dyDescent="0.25">
      <c r="A13" s="12" t="s">
        <v>159</v>
      </c>
      <c r="B13" s="3" t="s">
        <v>160</v>
      </c>
      <c r="C13" s="3" t="s">
        <v>40</v>
      </c>
      <c r="D13" s="3" t="s">
        <v>109</v>
      </c>
      <c r="E13" s="7">
        <v>18236888</v>
      </c>
      <c r="F13" s="7">
        <v>200901.8</v>
      </c>
      <c r="G13" s="11">
        <f t="shared" si="1"/>
        <v>90.775134916660775</v>
      </c>
      <c r="H13" s="14">
        <v>317237</v>
      </c>
    </row>
    <row r="14" spans="1:8" ht="14.5" customHeight="1" x14ac:dyDescent="0.25">
      <c r="A14" s="12" t="s">
        <v>159</v>
      </c>
      <c r="B14" s="3" t="s">
        <v>160</v>
      </c>
      <c r="C14" s="3" t="s">
        <v>41</v>
      </c>
      <c r="D14" s="3" t="s">
        <v>103</v>
      </c>
      <c r="E14" s="7">
        <v>50046910</v>
      </c>
      <c r="F14" s="7">
        <v>251364.9</v>
      </c>
      <c r="G14" s="11">
        <f t="shared" si="1"/>
        <v>199.10063019936356</v>
      </c>
      <c r="H14" s="14">
        <v>300892</v>
      </c>
    </row>
    <row r="15" spans="1:8" ht="14.5" customHeight="1" x14ac:dyDescent="0.25">
      <c r="A15" s="12" t="s">
        <v>159</v>
      </c>
      <c r="B15" s="3" t="s">
        <v>160</v>
      </c>
      <c r="C15" s="3" t="s">
        <v>42</v>
      </c>
      <c r="D15" s="3" t="s">
        <v>134</v>
      </c>
      <c r="E15" s="7">
        <v>0</v>
      </c>
      <c r="F15" s="7">
        <v>0</v>
      </c>
      <c r="G15" s="11" t="str">
        <f t="shared" si="1"/>
        <v>N/A</v>
      </c>
      <c r="H15" s="14">
        <v>0</v>
      </c>
    </row>
    <row r="16" spans="1:8" ht="14.5" customHeight="1" x14ac:dyDescent="0.25">
      <c r="A16" s="12" t="s">
        <v>159</v>
      </c>
      <c r="B16" s="3" t="s">
        <v>160</v>
      </c>
      <c r="C16" s="3" t="s">
        <v>43</v>
      </c>
      <c r="D16" s="3" t="s">
        <v>129</v>
      </c>
      <c r="E16" s="7">
        <v>10834677</v>
      </c>
      <c r="F16" s="7">
        <v>70147.7</v>
      </c>
      <c r="G16" s="11">
        <f t="shared" ref="G16" si="3">IF(ISERROR(E16/F16)=TRUE,"N/A",E16/F16)</f>
        <v>154.45519952899383</v>
      </c>
      <c r="H16" s="14">
        <v>43733</v>
      </c>
    </row>
    <row r="17" spans="1:8" ht="14.5" customHeight="1" x14ac:dyDescent="0.25">
      <c r="A17" s="12" t="s">
        <v>159</v>
      </c>
      <c r="B17" s="3" t="s">
        <v>160</v>
      </c>
      <c r="C17" s="3" t="s">
        <v>44</v>
      </c>
      <c r="D17" s="3" t="s">
        <v>140</v>
      </c>
      <c r="E17" s="7">
        <v>6639705</v>
      </c>
      <c r="F17" s="7">
        <v>83752.899999999994</v>
      </c>
      <c r="G17" s="11">
        <f t="shared" si="1"/>
        <v>79.277314576569893</v>
      </c>
      <c r="H17" s="14">
        <v>17731</v>
      </c>
    </row>
    <row r="18" spans="1:8" ht="14.5" customHeight="1" x14ac:dyDescent="0.25">
      <c r="A18" s="12" t="s">
        <v>159</v>
      </c>
      <c r="B18" s="3" t="s">
        <v>160</v>
      </c>
      <c r="C18" s="3" t="s">
        <v>45</v>
      </c>
      <c r="D18" s="3" t="s">
        <v>135</v>
      </c>
      <c r="E18" s="7">
        <v>45339291</v>
      </c>
      <c r="F18" s="7">
        <v>244787.8</v>
      </c>
      <c r="G18" s="11">
        <f t="shared" si="1"/>
        <v>185.21875273195806</v>
      </c>
      <c r="H18" s="14">
        <v>82459</v>
      </c>
    </row>
    <row r="19" spans="1:8" ht="14.5" customHeight="1" x14ac:dyDescent="0.25">
      <c r="A19" s="12" t="s">
        <v>159</v>
      </c>
      <c r="B19" s="3" t="s">
        <v>160</v>
      </c>
      <c r="C19" s="3" t="s">
        <v>46</v>
      </c>
      <c r="D19" s="3" t="s">
        <v>125</v>
      </c>
      <c r="E19" s="7">
        <v>26524929</v>
      </c>
      <c r="F19" s="7">
        <v>187438.8</v>
      </c>
      <c r="G19" s="11">
        <f t="shared" si="1"/>
        <v>141.51247767271238</v>
      </c>
      <c r="H19" s="14">
        <v>125714</v>
      </c>
    </row>
    <row r="20" spans="1:8" ht="14.5" customHeight="1" x14ac:dyDescent="0.25">
      <c r="A20" s="12" t="s">
        <v>159</v>
      </c>
      <c r="B20" s="3" t="s">
        <v>160</v>
      </c>
      <c r="C20" s="3" t="s">
        <v>47</v>
      </c>
      <c r="D20" s="3" t="s">
        <v>124</v>
      </c>
      <c r="E20" s="7">
        <v>10588544</v>
      </c>
      <c r="F20" s="7">
        <v>89941.2</v>
      </c>
      <c r="G20" s="11">
        <f t="shared" si="1"/>
        <v>117.72740412625137</v>
      </c>
      <c r="H20" s="14">
        <v>130927</v>
      </c>
    </row>
    <row r="21" spans="1:8" ht="14.5" customHeight="1" x14ac:dyDescent="0.25">
      <c r="A21" s="12" t="s">
        <v>159</v>
      </c>
      <c r="B21" s="3" t="s">
        <v>160</v>
      </c>
      <c r="C21" s="3" t="s">
        <v>48</v>
      </c>
      <c r="D21" s="3" t="s">
        <v>121</v>
      </c>
      <c r="E21" s="7">
        <v>21169549</v>
      </c>
      <c r="F21" s="7">
        <v>139051.07999999999</v>
      </c>
      <c r="G21" s="11">
        <f t="shared" si="1"/>
        <v>152.24296711683218</v>
      </c>
      <c r="H21" s="14">
        <v>95521</v>
      </c>
    </row>
    <row r="22" spans="1:8" ht="14.5" customHeight="1" x14ac:dyDescent="0.25">
      <c r="A22" s="12" t="s">
        <v>159</v>
      </c>
      <c r="B22" s="3" t="s">
        <v>160</v>
      </c>
      <c r="C22" s="3" t="s">
        <v>49</v>
      </c>
      <c r="D22" s="3" t="s">
        <v>126</v>
      </c>
      <c r="E22" s="7">
        <v>11639092</v>
      </c>
      <c r="F22" s="7">
        <v>110688.98</v>
      </c>
      <c r="G22" s="11">
        <f t="shared" si="1"/>
        <v>105.15131677968304</v>
      </c>
      <c r="H22" s="14">
        <v>73401</v>
      </c>
    </row>
    <row r="23" spans="1:8" ht="14.5" customHeight="1" x14ac:dyDescent="0.25">
      <c r="A23" s="12" t="s">
        <v>159</v>
      </c>
      <c r="B23" s="3" t="s">
        <v>160</v>
      </c>
      <c r="C23" s="3" t="s">
        <v>50</v>
      </c>
      <c r="D23" s="3" t="s">
        <v>127</v>
      </c>
      <c r="E23" s="7">
        <v>4725291</v>
      </c>
      <c r="F23" s="7">
        <v>87305.4</v>
      </c>
      <c r="G23" s="11">
        <f t="shared" si="1"/>
        <v>54.123696816004511</v>
      </c>
      <c r="H23" s="14">
        <v>29777</v>
      </c>
    </row>
    <row r="24" spans="1:8" ht="14.5" customHeight="1" x14ac:dyDescent="0.25">
      <c r="A24" s="12" t="s">
        <v>159</v>
      </c>
      <c r="B24" s="3" t="s">
        <v>160</v>
      </c>
      <c r="C24" s="3" t="s">
        <v>51</v>
      </c>
      <c r="D24" s="3" t="s">
        <v>143</v>
      </c>
      <c r="E24" s="7">
        <v>44724648</v>
      </c>
      <c r="F24" s="7">
        <v>400573.7</v>
      </c>
      <c r="G24" s="11">
        <f t="shared" si="1"/>
        <v>111.65148385927483</v>
      </c>
      <c r="H24" s="14">
        <v>69202</v>
      </c>
    </row>
    <row r="25" spans="1:8" ht="14.5" customHeight="1" x14ac:dyDescent="0.25">
      <c r="A25" s="12" t="s">
        <v>159</v>
      </c>
      <c r="B25" s="3" t="s">
        <v>160</v>
      </c>
      <c r="C25" s="3" t="s">
        <v>52</v>
      </c>
      <c r="D25" s="3" t="s">
        <v>141</v>
      </c>
      <c r="E25" s="7">
        <v>0</v>
      </c>
      <c r="F25" s="7">
        <v>0</v>
      </c>
      <c r="G25" s="11" t="str">
        <f t="shared" si="1"/>
        <v>N/A</v>
      </c>
      <c r="H25" s="14">
        <v>0</v>
      </c>
    </row>
    <row r="26" spans="1:8" ht="14.5" customHeight="1" x14ac:dyDescent="0.25">
      <c r="A26" s="12" t="s">
        <v>159</v>
      </c>
      <c r="B26" s="3" t="s">
        <v>160</v>
      </c>
      <c r="C26" s="3" t="s">
        <v>53</v>
      </c>
      <c r="D26" s="3" t="s">
        <v>144</v>
      </c>
      <c r="E26" s="7">
        <v>58564528</v>
      </c>
      <c r="F26" s="7">
        <v>451608.9</v>
      </c>
      <c r="G26" s="11">
        <f t="shared" si="1"/>
        <v>129.67974723261653</v>
      </c>
      <c r="H26" s="14">
        <v>121864</v>
      </c>
    </row>
    <row r="27" spans="1:8" ht="14.5" customHeight="1" x14ac:dyDescent="0.25">
      <c r="A27" s="12" t="s">
        <v>159</v>
      </c>
      <c r="B27" s="3" t="s">
        <v>160</v>
      </c>
      <c r="C27" s="3" t="s">
        <v>54</v>
      </c>
      <c r="D27" s="3" t="s">
        <v>145</v>
      </c>
      <c r="E27" s="7">
        <v>51202316</v>
      </c>
      <c r="F27" s="7">
        <v>407547</v>
      </c>
      <c r="G27" s="11">
        <f t="shared" si="1"/>
        <v>125.63536475547606</v>
      </c>
      <c r="H27" s="14">
        <v>58744</v>
      </c>
    </row>
    <row r="28" spans="1:8" ht="14.5" customHeight="1" x14ac:dyDescent="0.25">
      <c r="A28" s="12" t="s">
        <v>159</v>
      </c>
      <c r="B28" s="3" t="s">
        <v>160</v>
      </c>
      <c r="C28" s="3" t="s">
        <v>55</v>
      </c>
      <c r="D28" s="3" t="s">
        <v>118</v>
      </c>
      <c r="E28" s="7">
        <v>2844847</v>
      </c>
      <c r="F28" s="7">
        <v>35604</v>
      </c>
      <c r="G28" s="11">
        <f t="shared" si="1"/>
        <v>79.902454780361751</v>
      </c>
      <c r="H28" s="14">
        <v>15610</v>
      </c>
    </row>
    <row r="29" spans="1:8" ht="14.5" customHeight="1" x14ac:dyDescent="0.25">
      <c r="A29" s="12" t="s">
        <v>159</v>
      </c>
      <c r="B29" s="3" t="s">
        <v>160</v>
      </c>
      <c r="C29" s="3" t="s">
        <v>56</v>
      </c>
      <c r="D29" s="3" t="s">
        <v>138</v>
      </c>
      <c r="E29" s="7">
        <v>21192459</v>
      </c>
      <c r="F29" s="7">
        <v>152109.18</v>
      </c>
      <c r="G29" s="11">
        <f t="shared" si="1"/>
        <v>139.32399740765155</v>
      </c>
      <c r="H29" s="14">
        <v>52945</v>
      </c>
    </row>
    <row r="30" spans="1:8" ht="14.5" customHeight="1" x14ac:dyDescent="0.25">
      <c r="A30" s="12" t="s">
        <v>159</v>
      </c>
      <c r="B30" s="3" t="s">
        <v>160</v>
      </c>
      <c r="C30" s="3" t="s">
        <v>153</v>
      </c>
      <c r="D30" s="3" t="s">
        <v>152</v>
      </c>
      <c r="E30" s="7">
        <v>57424455</v>
      </c>
      <c r="F30" s="7">
        <v>339249.34</v>
      </c>
      <c r="G30" s="11">
        <f t="shared" ref="G30" si="4">IF(ISERROR(E30/F30)=TRUE,"N/A",E30/F30)</f>
        <v>169.26917234385775</v>
      </c>
      <c r="H30" s="14">
        <v>124797</v>
      </c>
    </row>
    <row r="31" spans="1:8" ht="14.5" customHeight="1" x14ac:dyDescent="0.25">
      <c r="A31" s="12" t="s">
        <v>159</v>
      </c>
      <c r="B31" s="3" t="s">
        <v>160</v>
      </c>
      <c r="C31" s="3" t="s">
        <v>57</v>
      </c>
      <c r="D31" s="3" t="s">
        <v>147</v>
      </c>
      <c r="E31" s="7">
        <v>33874265</v>
      </c>
      <c r="F31" s="7">
        <v>216297.9</v>
      </c>
      <c r="G31" s="11">
        <f t="shared" si="1"/>
        <v>156.60931058507734</v>
      </c>
      <c r="H31" s="14">
        <v>83656</v>
      </c>
    </row>
    <row r="32" spans="1:8" ht="14.5" customHeight="1" x14ac:dyDescent="0.25">
      <c r="A32" s="12" t="s">
        <v>159</v>
      </c>
      <c r="B32" s="3" t="s">
        <v>160</v>
      </c>
      <c r="C32" s="3" t="s">
        <v>58</v>
      </c>
      <c r="D32" s="3" t="s">
        <v>148</v>
      </c>
      <c r="E32" s="7">
        <v>15784603</v>
      </c>
      <c r="F32" s="7">
        <v>141732.20000000001</v>
      </c>
      <c r="G32" s="11">
        <f t="shared" si="1"/>
        <v>111.36920897297861</v>
      </c>
      <c r="H32" s="14">
        <v>23512</v>
      </c>
    </row>
    <row r="33" spans="1:8" ht="14.5" customHeight="1" x14ac:dyDescent="0.25">
      <c r="A33" s="12" t="s">
        <v>159</v>
      </c>
      <c r="B33" s="3" t="s">
        <v>160</v>
      </c>
      <c r="C33" s="3" t="s">
        <v>59</v>
      </c>
      <c r="D33" s="3" t="s">
        <v>146</v>
      </c>
      <c r="E33" s="7">
        <v>38946074</v>
      </c>
      <c r="F33" s="7">
        <v>234466</v>
      </c>
      <c r="G33" s="11">
        <f t="shared" si="1"/>
        <v>166.10542253461057</v>
      </c>
      <c r="H33" s="14">
        <v>85628</v>
      </c>
    </row>
    <row r="34" spans="1:8" ht="14.5" customHeight="1" x14ac:dyDescent="0.25">
      <c r="A34" s="12" t="s">
        <v>159</v>
      </c>
      <c r="B34" s="3" t="s">
        <v>160</v>
      </c>
      <c r="C34" s="3" t="s">
        <v>60</v>
      </c>
      <c r="D34" s="3" t="s">
        <v>130</v>
      </c>
      <c r="E34" s="7">
        <v>59375224</v>
      </c>
      <c r="F34" s="7">
        <v>404075.55</v>
      </c>
      <c r="G34" s="11">
        <f t="shared" si="1"/>
        <v>146.94089756234942</v>
      </c>
      <c r="H34" s="14">
        <v>600751</v>
      </c>
    </row>
    <row r="35" spans="1:8" ht="14.5" customHeight="1" x14ac:dyDescent="0.25">
      <c r="A35" s="12" t="s">
        <v>159</v>
      </c>
      <c r="B35" s="3" t="s">
        <v>160</v>
      </c>
      <c r="C35" s="3" t="s">
        <v>61</v>
      </c>
      <c r="D35" s="3" t="s">
        <v>132</v>
      </c>
      <c r="E35" s="7">
        <v>29947697</v>
      </c>
      <c r="F35" s="7">
        <v>286233.2</v>
      </c>
      <c r="G35" s="11">
        <f t="shared" si="1"/>
        <v>104.62691609498827</v>
      </c>
      <c r="H35" s="14">
        <v>206260</v>
      </c>
    </row>
    <row r="36" spans="1:8" ht="14.5" customHeight="1" x14ac:dyDescent="0.25">
      <c r="A36" s="12" t="s">
        <v>159</v>
      </c>
      <c r="B36" s="3" t="s">
        <v>160</v>
      </c>
      <c r="C36" s="3" t="s">
        <v>62</v>
      </c>
      <c r="D36" s="3" t="s">
        <v>131</v>
      </c>
      <c r="E36" s="7">
        <v>23090543</v>
      </c>
      <c r="F36" s="7">
        <v>265892.09999999998</v>
      </c>
      <c r="G36" s="11">
        <f t="shared" si="1"/>
        <v>86.841779052480319</v>
      </c>
      <c r="H36" s="14">
        <v>323334</v>
      </c>
    </row>
    <row r="37" spans="1:8" ht="14.5" customHeight="1" x14ac:dyDescent="0.25">
      <c r="A37" s="12" t="s">
        <v>159</v>
      </c>
      <c r="B37" s="3" t="s">
        <v>160</v>
      </c>
      <c r="C37" s="3" t="s">
        <v>63</v>
      </c>
      <c r="D37" s="3" t="s">
        <v>156</v>
      </c>
      <c r="E37" s="7">
        <v>30627330</v>
      </c>
      <c r="F37" s="7">
        <v>323728.09999999998</v>
      </c>
      <c r="G37" s="11">
        <f t="shared" si="1"/>
        <v>94.608191256798534</v>
      </c>
      <c r="H37" s="14">
        <v>209859</v>
      </c>
    </row>
    <row r="38" spans="1:8" ht="14.5" customHeight="1" x14ac:dyDescent="0.25">
      <c r="A38" s="12" t="s">
        <v>159</v>
      </c>
      <c r="B38" s="3" t="s">
        <v>160</v>
      </c>
      <c r="C38" s="3" t="s">
        <v>64</v>
      </c>
      <c r="D38" s="3" t="s">
        <v>105</v>
      </c>
      <c r="E38" s="7">
        <v>2720312</v>
      </c>
      <c r="F38" s="7">
        <v>35030.400000000001</v>
      </c>
      <c r="G38" s="11">
        <f t="shared" si="1"/>
        <v>77.655750433908835</v>
      </c>
      <c r="H38" s="14">
        <v>15700</v>
      </c>
    </row>
    <row r="39" spans="1:8" ht="14.5" customHeight="1" x14ac:dyDescent="0.25">
      <c r="A39" s="12" t="s">
        <v>159</v>
      </c>
      <c r="B39" s="3" t="s">
        <v>160</v>
      </c>
      <c r="C39" s="3" t="s">
        <v>65</v>
      </c>
      <c r="D39" s="3" t="s">
        <v>122</v>
      </c>
      <c r="E39" s="7">
        <v>6405039</v>
      </c>
      <c r="F39" s="7">
        <v>51093.8</v>
      </c>
      <c r="G39" s="11">
        <f t="shared" si="1"/>
        <v>125.35843879296509</v>
      </c>
      <c r="H39" s="14">
        <v>33257</v>
      </c>
    </row>
    <row r="40" spans="1:8" ht="14.5" customHeight="1" x14ac:dyDescent="0.25">
      <c r="A40" s="12" t="s">
        <v>159</v>
      </c>
      <c r="B40" s="3" t="s">
        <v>160</v>
      </c>
      <c r="C40" s="3" t="s">
        <v>66</v>
      </c>
      <c r="D40" s="3" t="s">
        <v>142</v>
      </c>
      <c r="E40" s="7">
        <v>31871259</v>
      </c>
      <c r="F40" s="7">
        <v>201237.5</v>
      </c>
      <c r="G40" s="11">
        <f t="shared" si="1"/>
        <v>158.37634138766384</v>
      </c>
      <c r="H40" s="14">
        <v>76240</v>
      </c>
    </row>
    <row r="41" spans="1:8" ht="14.5" customHeight="1" x14ac:dyDescent="0.25">
      <c r="A41" s="12" t="s">
        <v>159</v>
      </c>
      <c r="B41" s="3" t="s">
        <v>160</v>
      </c>
      <c r="C41" s="3" t="s">
        <v>67</v>
      </c>
      <c r="D41" s="3" t="s">
        <v>112</v>
      </c>
      <c r="E41" s="7">
        <v>10599276</v>
      </c>
      <c r="F41" s="7">
        <v>76848.5</v>
      </c>
      <c r="G41" s="11">
        <f t="shared" si="1"/>
        <v>137.92430561429305</v>
      </c>
      <c r="H41" s="14">
        <v>80872</v>
      </c>
    </row>
    <row r="42" spans="1:8" ht="14.5" customHeight="1" x14ac:dyDescent="0.25">
      <c r="A42" s="12" t="s">
        <v>159</v>
      </c>
      <c r="B42" s="3" t="s">
        <v>160</v>
      </c>
      <c r="C42" s="3" t="s">
        <v>68</v>
      </c>
      <c r="D42" s="3" t="s">
        <v>113</v>
      </c>
      <c r="E42" s="7">
        <v>12074037</v>
      </c>
      <c r="F42" s="7">
        <v>65114.2</v>
      </c>
      <c r="G42" s="11">
        <f t="shared" si="1"/>
        <v>185.4286315427357</v>
      </c>
      <c r="H42" s="14">
        <v>110598</v>
      </c>
    </row>
    <row r="43" spans="1:8" ht="14.5" customHeight="1" x14ac:dyDescent="0.25">
      <c r="A43" s="12" t="s">
        <v>159</v>
      </c>
      <c r="B43" s="3" t="s">
        <v>160</v>
      </c>
      <c r="C43" s="3" t="s">
        <v>69</v>
      </c>
      <c r="D43" s="3" t="s">
        <v>136</v>
      </c>
      <c r="E43" s="7">
        <v>19324386</v>
      </c>
      <c r="F43" s="7">
        <v>142721.9</v>
      </c>
      <c r="G43" s="11">
        <f t="shared" si="1"/>
        <v>135.39888412359983</v>
      </c>
      <c r="H43" s="14">
        <v>74063</v>
      </c>
    </row>
    <row r="44" spans="1:8" ht="14.5" customHeight="1" x14ac:dyDescent="0.25">
      <c r="A44" s="12" t="s">
        <v>159</v>
      </c>
      <c r="B44" s="3" t="s">
        <v>160</v>
      </c>
      <c r="C44" s="3" t="s">
        <v>70</v>
      </c>
      <c r="D44" s="3" t="s">
        <v>114</v>
      </c>
      <c r="E44" s="7">
        <v>12768623</v>
      </c>
      <c r="F44" s="7">
        <v>80198.399999999994</v>
      </c>
      <c r="G44" s="11">
        <f t="shared" si="1"/>
        <v>159.21293941026255</v>
      </c>
      <c r="H44" s="14">
        <v>100443</v>
      </c>
    </row>
    <row r="45" spans="1:8" ht="14.5" customHeight="1" x14ac:dyDescent="0.25">
      <c r="A45" s="12" t="s">
        <v>159</v>
      </c>
      <c r="B45" s="3" t="s">
        <v>160</v>
      </c>
      <c r="C45" s="3" t="s">
        <v>71</v>
      </c>
      <c r="D45" s="3" t="s">
        <v>115</v>
      </c>
      <c r="E45" s="7">
        <v>414138</v>
      </c>
      <c r="F45" s="7">
        <v>2454.9</v>
      </c>
      <c r="G45" s="11">
        <f t="shared" si="1"/>
        <v>168.69852132469754</v>
      </c>
      <c r="H45" s="14">
        <v>4651</v>
      </c>
    </row>
    <row r="46" spans="1:8" ht="14.5" customHeight="1" x14ac:dyDescent="0.25">
      <c r="A46" s="12" t="s">
        <v>159</v>
      </c>
      <c r="B46" s="3" t="s">
        <v>160</v>
      </c>
      <c r="C46" s="3" t="s">
        <v>72</v>
      </c>
      <c r="D46" s="3" t="s">
        <v>139</v>
      </c>
      <c r="E46" s="7">
        <v>25375245</v>
      </c>
      <c r="F46" s="7">
        <v>205717.9</v>
      </c>
      <c r="G46" s="11">
        <f t="shared" si="1"/>
        <v>123.34971823064498</v>
      </c>
      <c r="H46" s="14">
        <v>73249</v>
      </c>
    </row>
    <row r="47" spans="1:8" ht="14.5" customHeight="1" x14ac:dyDescent="0.25">
      <c r="A47" s="12" t="s">
        <v>159</v>
      </c>
      <c r="B47" s="3" t="s">
        <v>160</v>
      </c>
      <c r="C47" s="3" t="s">
        <v>73</v>
      </c>
      <c r="D47" s="3" t="s">
        <v>120</v>
      </c>
      <c r="E47" s="7"/>
      <c r="F47" s="7"/>
      <c r="G47" s="11" t="str">
        <f t="shared" si="1"/>
        <v>N/A</v>
      </c>
      <c r="H47" s="14">
        <v>0</v>
      </c>
    </row>
    <row r="48" spans="1:8" ht="14.5" customHeight="1" x14ac:dyDescent="0.25">
      <c r="A48" s="12" t="s">
        <v>159</v>
      </c>
      <c r="B48" s="3" t="s">
        <v>160</v>
      </c>
      <c r="C48" s="3" t="s">
        <v>74</v>
      </c>
      <c r="D48" s="3" t="s">
        <v>128</v>
      </c>
      <c r="E48" s="7">
        <v>8320412</v>
      </c>
      <c r="F48" s="7">
        <v>98772.3</v>
      </c>
      <c r="G48" s="11">
        <f t="shared" si="1"/>
        <v>84.238313778255645</v>
      </c>
      <c r="H48" s="14">
        <v>42792</v>
      </c>
    </row>
    <row r="49" spans="1:8" ht="14.5" customHeight="1" x14ac:dyDescent="0.25">
      <c r="A49" s="12" t="s">
        <v>159</v>
      </c>
      <c r="B49" s="3" t="s">
        <v>160</v>
      </c>
      <c r="C49" s="3" t="s">
        <v>75</v>
      </c>
      <c r="D49" s="3" t="s">
        <v>110</v>
      </c>
      <c r="E49" s="7">
        <v>10579977</v>
      </c>
      <c r="F49" s="7">
        <v>61598.6</v>
      </c>
      <c r="G49" s="11">
        <f t="shared" si="1"/>
        <v>171.75677693973566</v>
      </c>
      <c r="H49" s="14">
        <v>52960</v>
      </c>
    </row>
    <row r="50" spans="1:8" ht="14.5" customHeight="1" x14ac:dyDescent="0.25">
      <c r="A50" s="12" t="s">
        <v>159</v>
      </c>
      <c r="B50" s="3" t="s">
        <v>160</v>
      </c>
      <c r="C50" s="3" t="s">
        <v>76</v>
      </c>
      <c r="D50" s="3" t="s">
        <v>137</v>
      </c>
      <c r="E50" s="7">
        <v>60327090</v>
      </c>
      <c r="F50" s="7">
        <v>148946.9</v>
      </c>
      <c r="G50" s="11">
        <f t="shared" si="1"/>
        <v>405.02413947520898</v>
      </c>
      <c r="H50" s="14">
        <v>70582</v>
      </c>
    </row>
    <row r="51" spans="1:8" ht="14.5" customHeight="1" x14ac:dyDescent="0.25">
      <c r="A51" s="12" t="s">
        <v>159</v>
      </c>
      <c r="B51" s="3" t="s">
        <v>160</v>
      </c>
      <c r="C51" s="3" t="s">
        <v>77</v>
      </c>
      <c r="D51" s="3" t="s">
        <v>119</v>
      </c>
      <c r="E51" s="7">
        <v>4416680</v>
      </c>
      <c r="F51" s="7">
        <v>51623.6</v>
      </c>
      <c r="G51" s="11">
        <f t="shared" si="1"/>
        <v>85.555443634306798</v>
      </c>
      <c r="H51" s="14">
        <v>33150</v>
      </c>
    </row>
    <row r="52" spans="1:8" ht="14.5" customHeight="1" x14ac:dyDescent="0.25">
      <c r="A52" s="12" t="s">
        <v>159</v>
      </c>
      <c r="B52" s="3" t="s">
        <v>160</v>
      </c>
      <c r="C52" s="3" t="s">
        <v>78</v>
      </c>
      <c r="D52" s="3" t="s">
        <v>123</v>
      </c>
      <c r="E52" s="7">
        <v>2719310</v>
      </c>
      <c r="F52" s="7">
        <v>28888.6</v>
      </c>
      <c r="G52" s="11">
        <f t="shared" si="1"/>
        <v>94.13090284749002</v>
      </c>
      <c r="H52" s="14">
        <v>17705</v>
      </c>
    </row>
    <row r="53" spans="1:8" ht="14.5" customHeight="1" x14ac:dyDescent="0.25">
      <c r="A53" s="12" t="s">
        <v>159</v>
      </c>
      <c r="B53" s="3" t="s">
        <v>160</v>
      </c>
      <c r="C53" s="3" t="s">
        <v>79</v>
      </c>
      <c r="D53" s="3" t="s">
        <v>116</v>
      </c>
      <c r="E53" s="7">
        <v>15557838</v>
      </c>
      <c r="F53" s="7">
        <v>81922.100000000006</v>
      </c>
      <c r="G53" s="11">
        <f t="shared" si="1"/>
        <v>189.9101463463461</v>
      </c>
      <c r="H53" s="14">
        <v>71050</v>
      </c>
    </row>
    <row r="54" spans="1:8" ht="14.5" customHeight="1" x14ac:dyDescent="0.25">
      <c r="A54" s="12" t="s">
        <v>159</v>
      </c>
      <c r="B54" s="3" t="s">
        <v>160</v>
      </c>
      <c r="C54" s="3" t="s">
        <v>80</v>
      </c>
      <c r="D54" s="3" t="s">
        <v>117</v>
      </c>
      <c r="E54" s="7">
        <v>10951178</v>
      </c>
      <c r="F54" s="7">
        <v>118967.5</v>
      </c>
      <c r="G54" s="11">
        <f t="shared" si="1"/>
        <v>92.051846092420192</v>
      </c>
      <c r="H54" s="14">
        <v>93915</v>
      </c>
    </row>
    <row r="55" spans="1:8" ht="14.5" customHeight="1" x14ac:dyDescent="0.25">
      <c r="A55" s="12" t="s">
        <v>159</v>
      </c>
      <c r="B55" s="3" t="s">
        <v>160</v>
      </c>
      <c r="C55" s="3" t="s">
        <v>81</v>
      </c>
      <c r="D55" s="3" t="s">
        <v>133</v>
      </c>
      <c r="E55" s="7">
        <v>0</v>
      </c>
      <c r="F55" s="7">
        <v>38893.699999999997</v>
      </c>
      <c r="G55" s="11">
        <f t="shared" si="1"/>
        <v>0</v>
      </c>
      <c r="H55" s="14">
        <v>0</v>
      </c>
    </row>
    <row r="56" spans="1:8" ht="14.5" customHeight="1" x14ac:dyDescent="0.25">
      <c r="A56" s="12" t="s">
        <v>159</v>
      </c>
      <c r="B56" s="3" t="s">
        <v>160</v>
      </c>
      <c r="C56" s="3" t="s">
        <v>82</v>
      </c>
      <c r="D56" s="3" t="s">
        <v>101</v>
      </c>
      <c r="E56" s="7">
        <v>0</v>
      </c>
      <c r="F56" s="7">
        <v>47036.800000000003</v>
      </c>
      <c r="G56" s="11">
        <f t="shared" ref="G56" si="5">IF(ISERROR(E56/F56)=TRUE,"N/A",E56/F56)</f>
        <v>0</v>
      </c>
      <c r="H56" s="14">
        <v>0</v>
      </c>
    </row>
    <row r="57" spans="1:8" ht="14.5" customHeight="1" x14ac:dyDescent="0.25">
      <c r="A57" s="12" t="s">
        <v>159</v>
      </c>
      <c r="B57" s="3" t="s">
        <v>160</v>
      </c>
      <c r="C57" s="3" t="s">
        <v>154</v>
      </c>
      <c r="D57" s="3" t="s">
        <v>98</v>
      </c>
      <c r="E57" s="7">
        <v>0</v>
      </c>
      <c r="F57" s="7">
        <v>0</v>
      </c>
      <c r="G57" s="11" t="str">
        <f t="shared" ref="G57" si="6">IF(ISERROR(E57/F57)=TRUE,"N/A",E57/F57)</f>
        <v>N/A</v>
      </c>
      <c r="H57" s="14">
        <v>0</v>
      </c>
    </row>
  </sheetData>
  <sheetProtection algorithmName="SHA-512" hashValue="LL3y4KR/YmG1CVuutJyNGkrzZOr9GIRhRcQOWR3euN96jsWfIre4QYM0lZ6hbPa7odLqfD+nHs9ip2Ea8eSWSw==" saltValue="hu2Wil6rOD0wIKjFlqcCWw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6194A6F2A85A429CFBC92858145CBD" ma:contentTypeVersion="18" ma:contentTypeDescription="Create a new document." ma:contentTypeScope="" ma:versionID="43b9c94aae4381c4caf36efd73f70e04">
  <xsd:schema xmlns:xsd="http://www.w3.org/2001/XMLSchema" xmlns:xs="http://www.w3.org/2001/XMLSchema" xmlns:p="http://schemas.microsoft.com/office/2006/metadata/properties" xmlns:ns2="8017b8e9-90f1-45d4-9591-22d5bcd1803d" xmlns:ns3="fa206f85-77e9-4cb7-87d7-1bf038a27a5b" targetNamespace="http://schemas.microsoft.com/office/2006/metadata/properties" ma:root="true" ma:fieldsID="eaabdb869c767a6289b625d02e2b28fb" ns2:_="" ns3:_="">
    <xsd:import namespace="8017b8e9-90f1-45d4-9591-22d5bcd1803d"/>
    <xsd:import namespace="fa206f85-77e9-4cb7-87d7-1bf038a27a5b"/>
    <xsd:element name="properties">
      <xsd:complexType>
        <xsd:sequence>
          <xsd:element name="documentManagement">
            <xsd:complexType>
              <xsd:all>
                <xsd:element ref="ns2:Notes0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7b8e9-90f1-45d4-9591-22d5bcd1803d" elementFormDefault="qualified">
    <xsd:import namespace="http://schemas.microsoft.com/office/2006/documentManagement/types"/>
    <xsd:import namespace="http://schemas.microsoft.com/office/infopath/2007/PartnerControls"/>
    <xsd:element name="Notes0" ma:index="4" nillable="true" ma:displayName="Notes" ma:description="Please capture information related to the signed agreements. 6-line maximum." ma:internalName="Notes0" ma:readOnly="false">
      <xsd:simpleType>
        <xsd:restriction base="dms:Note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aa446fb-c4e7-47d1-9e02-aae3431be3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06f85-77e9-4cb7-87d7-1bf038a27a5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881a5a6-616a-4b1a-ae87-813724fc83a8}" ma:internalName="TaxCatchAll" ma:showField="CatchAllData" ma:web="fa206f85-77e9-4cb7-87d7-1bf038a27a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17b8e9-90f1-45d4-9591-22d5bcd1803d">
      <Terms xmlns="http://schemas.microsoft.com/office/infopath/2007/PartnerControls"/>
    </lcf76f155ced4ddcb4097134ff3c332f>
    <TaxCatchAll xmlns="fa206f85-77e9-4cb7-87d7-1bf038a27a5b" xsi:nil="true"/>
    <Notes0 xmlns="8017b8e9-90f1-45d4-9591-22d5bcd1803d" xsi:nil="true"/>
  </documentManagement>
</p:properties>
</file>

<file path=customXml/itemProps1.xml><?xml version="1.0" encoding="utf-8"?>
<ds:datastoreItem xmlns:ds="http://schemas.openxmlformats.org/officeDocument/2006/customXml" ds:itemID="{918E5D3F-405B-4DE8-8227-4239A1BA08DE}"/>
</file>

<file path=customXml/itemProps2.xml><?xml version="1.0" encoding="utf-8"?>
<ds:datastoreItem xmlns:ds="http://schemas.openxmlformats.org/officeDocument/2006/customXml" ds:itemID="{CB89006B-47E8-4996-AAAE-F2B46073D0F7}"/>
</file>

<file path=customXml/itemProps3.xml><?xml version="1.0" encoding="utf-8"?>
<ds:datastoreItem xmlns:ds="http://schemas.openxmlformats.org/officeDocument/2006/customXml" ds:itemID="{15AD8F62-BDF3-4BF7-A8D1-4D74E68B8605}"/>
</file>

<file path=docMetadata/LabelInfo.xml><?xml version="1.0" encoding="utf-8"?>
<clbl:labelList xmlns:clbl="http://schemas.microsoft.com/office/2020/mipLabelMetadata">
  <clbl:label id="{6197edc2-01c0-4b24-8919-8f827d5c4dfa}" enabled="0" method="" siteId="{6197edc2-01c0-4b24-8919-8f827d5c4d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Cost Recovery</vt:lpstr>
      <vt:lpstr>Avoidable Op Exp by Psgr Rev</vt:lpstr>
      <vt:lpstr>FullyAllocated Exp by PsgrRev</vt:lpstr>
      <vt:lpstr>Average &amp; Total Ridership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2026-07-09T17:14:39Z</dcterms:created>
  <dcterms:modified xsi:type="dcterms:W3CDTF">2026-07-09T17:16:06Z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0x010100316194A6F2A85A429CFBC92858145CBD</vt:lpwstr>
  </property>
</Properties>
</file>